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35" windowWidth="17400" windowHeight="12120" activeTab="0"/>
  </bookViews>
  <sheets>
    <sheet name="Questionary for PCB Simulation" sheetId="1" r:id="rId1"/>
    <sheet name="Tabelle1" sheetId="2" r:id="rId2"/>
  </sheets>
  <definedNames>
    <definedName name="Line_Type">'Tabelle1'!$A$2:$A$5</definedName>
    <definedName name="_xlnm.Print_Area" localSheetId="0">'Questionary for PCB Simulation'!$A$1:$N$118</definedName>
    <definedName name="_xlnm.Print_Titles" localSheetId="0">'Questionary for PCB Simulation'!$1:$3</definedName>
    <definedName name="Unit">'Tabelle1'!$A$8:$A$12</definedName>
    <definedName name="Unit2">'Tabelle1'!$A$9:$A$12</definedName>
    <definedName name="Unit3">'Tabelle1'!$A$9:$A$13</definedName>
    <definedName name="Unit4">'Tabelle1'!$A$8:$A$13</definedName>
    <definedName name="YesOrNo">'Tabelle1'!$A$16:$A$17</definedName>
  </definedNames>
  <calcPr fullCalcOnLoad="1"/>
</workbook>
</file>

<file path=xl/comments1.xml><?xml version="1.0" encoding="utf-8"?>
<comments xmlns="http://schemas.openxmlformats.org/spreadsheetml/2006/main">
  <authors>
    <author>Buechel Andreas</author>
  </authors>
  <commentList>
    <comment ref="E44" authorId="0">
      <text>
        <r>
          <rPr>
            <sz val="8"/>
            <rFont val="Tahoma"/>
            <family val="0"/>
          </rPr>
          <t xml:space="preserve">For exaple:
Signal Layer,
GND,
other...
</t>
        </r>
      </text>
    </comment>
  </commentList>
</comments>
</file>

<file path=xl/sharedStrings.xml><?xml version="1.0" encoding="utf-8"?>
<sst xmlns="http://schemas.openxmlformats.org/spreadsheetml/2006/main" count="124" uniqueCount="74">
  <si>
    <t>Layout Simulation for PCB Connectors</t>
  </si>
  <si>
    <t>Connector type:</t>
  </si>
  <si>
    <t>Frequency range:</t>
  </si>
  <si>
    <t>RL / IL specifications:</t>
  </si>
  <si>
    <t>Substrate:</t>
  </si>
  <si>
    <r>
      <t>Thickness of the substrate (</t>
    </r>
    <r>
      <rPr>
        <b/>
        <sz val="10"/>
        <rFont val="Arial"/>
        <family val="2"/>
      </rPr>
      <t>H</t>
    </r>
    <r>
      <rPr>
        <sz val="10"/>
        <rFont val="Arial"/>
        <family val="0"/>
      </rPr>
      <t>)</t>
    </r>
  </si>
  <si>
    <r>
      <t>Signal line technology:</t>
    </r>
    <r>
      <rPr>
        <sz val="10"/>
        <rFont val="Arial"/>
        <family val="2"/>
      </rPr>
      <t xml:space="preserve">  (see below)</t>
    </r>
  </si>
  <si>
    <t>Microstrip line</t>
  </si>
  <si>
    <t>Stripline</t>
  </si>
  <si>
    <t>Coplanar</t>
  </si>
  <si>
    <t>Grounded coplanar</t>
  </si>
  <si>
    <t>In case of an asymmetrical stripline configuration, the substrate thickness above and below the stripline is needed</t>
  </si>
  <si>
    <t>Layout manufactoring rules:</t>
  </si>
  <si>
    <t>Information needed for layout simulations:</t>
  </si>
  <si>
    <t>In case of restrictions in the manufacturing process of the layout, the following information should be defined if possible.</t>
  </si>
  <si>
    <t>Minimal line width  (Wmin)</t>
  </si>
  <si>
    <t>Minimal distance between the vias</t>
  </si>
  <si>
    <t>Minimal annular ring width around the vias</t>
  </si>
  <si>
    <t>Multilayer boards:</t>
  </si>
  <si>
    <t>Rules for edge mounted Connectors</t>
  </si>
  <si>
    <t>Possibility of edge metallization</t>
  </si>
  <si>
    <t>HUBER+SUHNER AG
Radio Frequency Division
Research and Development, MWC</t>
  </si>
  <si>
    <t>Signal line technology</t>
  </si>
  <si>
    <t>Datum</t>
  </si>
  <si>
    <t>Name / Tel</t>
  </si>
  <si>
    <t>Vias</t>
  </si>
  <si>
    <t>Layer</t>
  </si>
  <si>
    <t>plated</t>
  </si>
  <si>
    <t>Thickness</t>
  </si>
  <si>
    <t>Units</t>
  </si>
  <si>
    <t>yes</t>
  </si>
  <si>
    <t>µm</t>
  </si>
  <si>
    <t>Layer No</t>
  </si>
  <si>
    <t>Material</t>
  </si>
  <si>
    <t>Soldermask</t>
  </si>
  <si>
    <t>Standard</t>
  </si>
  <si>
    <t>Cu Plating</t>
  </si>
  <si>
    <t>Hardgold</t>
  </si>
  <si>
    <t>Cu</t>
  </si>
  <si>
    <t>Dielectric</t>
  </si>
  <si>
    <t>mil</t>
  </si>
  <si>
    <t>Prepreg</t>
  </si>
  <si>
    <t xml:space="preserve"> -</t>
  </si>
  <si>
    <t>3 to 5</t>
  </si>
  <si>
    <t>Huber+Suhner filename</t>
  </si>
  <si>
    <t>Type</t>
  </si>
  <si>
    <t>Signal Layer</t>
  </si>
  <si>
    <t>GND</t>
  </si>
  <si>
    <t>Layer stackup</t>
  </si>
  <si>
    <t>Diameter</t>
  </si>
  <si>
    <t>DOC-0000 / Rev.</t>
  </si>
  <si>
    <t>mm</t>
  </si>
  <si>
    <t>Choose Unit</t>
  </si>
  <si>
    <t>other</t>
  </si>
  <si>
    <t>Rogers 4350B</t>
  </si>
  <si>
    <t>RT Duroid 5880</t>
  </si>
  <si>
    <t xml:space="preserve">Connector mounted on Layer: </t>
  </si>
  <si>
    <t>N 4000-13</t>
  </si>
  <si>
    <r>
      <t>Material used (</t>
    </r>
    <r>
      <rPr>
        <b/>
        <sz val="10"/>
        <rFont val="Arial"/>
        <family val="2"/>
      </rPr>
      <t>Er</t>
    </r>
    <r>
      <rPr>
        <sz val="10"/>
        <rFont val="Arial"/>
        <family val="0"/>
      </rPr>
      <t>)</t>
    </r>
  </si>
  <si>
    <t xml:space="preserve"> </t>
  </si>
  <si>
    <t>Er = 3.55</t>
  </si>
  <si>
    <t>3 to 13</t>
  </si>
  <si>
    <t>min. Via diameter</t>
  </si>
  <si>
    <t xml:space="preserve">Minimal gap between signal paths (Smin) </t>
  </si>
  <si>
    <t>inch</t>
  </si>
  <si>
    <t>Yes or No</t>
  </si>
  <si>
    <t>no</t>
  </si>
  <si>
    <t>Minimal distance of metallization from 
edge of PCB (dmin)</t>
  </si>
  <si>
    <r>
      <t>Thickness of the metallization (</t>
    </r>
    <r>
      <rPr>
        <b/>
        <sz val="10"/>
        <rFont val="Arial"/>
        <family val="2"/>
      </rPr>
      <t>t</t>
    </r>
    <r>
      <rPr>
        <sz val="10"/>
        <rFont val="Arial"/>
        <family val="0"/>
      </rPr>
      <t>)</t>
    </r>
  </si>
  <si>
    <t>FR4</t>
  </si>
  <si>
    <t>Distance from line to ground (S)</t>
  </si>
  <si>
    <t>Additional information:</t>
  </si>
  <si>
    <r>
      <t xml:space="preserve">In case of a multilayer board the height of the whole PCB is useless. The substrate and prepreg material and thickness and metallization thickness of each layer is needed. 
</t>
    </r>
    <r>
      <rPr>
        <b/>
        <sz val="10"/>
        <rFont val="Arial"/>
        <family val="2"/>
      </rPr>
      <t>Overwrite the stackup example</t>
    </r>
    <r>
      <rPr>
        <sz val="10"/>
        <rFont val="Arial"/>
        <family val="2"/>
      </rPr>
      <t xml:space="preserve"> below and we get all information needed for simulation.</t>
    </r>
  </si>
  <si>
    <t>Oz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</si>
</sst>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[$-807]dddd\,\ d\.\ mmmm\ yyyy"/>
  </numFmts>
  <fonts count="47">
    <font>
      <sz val="10"/>
      <name val="Arial"/>
      <family val="0"/>
    </font>
    <font>
      <b/>
      <sz val="10"/>
      <name val="Arial"/>
      <family val="2"/>
    </font>
    <font>
      <b/>
      <u val="single"/>
      <sz val="14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u val="single"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0" fontId="1" fillId="33" borderId="0" xfId="0" applyFont="1" applyFill="1" applyAlignment="1" applyProtection="1">
      <alignment/>
      <protection hidden="1"/>
    </xf>
    <xf numFmtId="0" fontId="0" fillId="0" borderId="10" xfId="0" applyFill="1" applyBorder="1" applyAlignment="1" applyProtection="1">
      <alignment/>
      <protection locked="0"/>
    </xf>
    <xf numFmtId="0" fontId="0" fillId="0" borderId="0" xfId="0" applyNumberFormat="1" applyAlignment="1">
      <alignment/>
    </xf>
    <xf numFmtId="0" fontId="6" fillId="33" borderId="0" xfId="0" applyFont="1" applyFill="1" applyAlignment="1" applyProtection="1">
      <alignment/>
      <protection hidden="1"/>
    </xf>
    <xf numFmtId="0" fontId="2" fillId="33" borderId="0" xfId="0" applyFont="1" applyFill="1" applyAlignment="1" applyProtection="1">
      <alignment/>
      <protection hidden="1"/>
    </xf>
    <xf numFmtId="0" fontId="2" fillId="33" borderId="0" xfId="0" applyFont="1" applyFill="1" applyAlignment="1" applyProtection="1">
      <alignment horizontal="left"/>
      <protection hidden="1"/>
    </xf>
    <xf numFmtId="0" fontId="0" fillId="33" borderId="0" xfId="0" applyFill="1" applyAlignment="1" applyProtection="1">
      <alignment horizontal="left"/>
      <protection hidden="1"/>
    </xf>
    <xf numFmtId="0" fontId="0" fillId="33" borderId="0" xfId="0" applyFill="1" applyBorder="1" applyAlignment="1" applyProtection="1">
      <alignment/>
      <protection hidden="1"/>
    </xf>
    <xf numFmtId="0" fontId="1" fillId="33" borderId="0" xfId="0" applyFont="1" applyFill="1" applyAlignment="1" applyProtection="1">
      <alignment horizontal="left"/>
      <protection hidden="1"/>
    </xf>
    <xf numFmtId="0" fontId="0" fillId="33" borderId="0" xfId="0" applyFill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0" xfId="0" applyFill="1" applyAlignment="1" applyProtection="1">
      <alignment horizontal="left"/>
      <protection hidden="1"/>
    </xf>
    <xf numFmtId="0" fontId="1" fillId="33" borderId="0" xfId="0" applyFont="1" applyFill="1" applyAlignment="1" applyProtection="1">
      <alignment horizontal="center"/>
      <protection hidden="1"/>
    </xf>
    <xf numFmtId="0" fontId="5" fillId="33" borderId="0" xfId="0" applyFont="1" applyFill="1" applyAlignment="1" applyProtection="1">
      <alignment horizontal="left" vertical="top"/>
      <protection hidden="1"/>
    </xf>
    <xf numFmtId="0" fontId="4" fillId="33" borderId="0" xfId="0" applyFont="1" applyFill="1" applyAlignment="1" applyProtection="1">
      <alignment horizontal="left" vertical="top"/>
      <protection hidden="1"/>
    </xf>
    <xf numFmtId="0" fontId="0" fillId="33" borderId="0" xfId="0" applyFill="1" applyAlignment="1" applyProtection="1">
      <alignment vertical="top" wrapText="1"/>
      <protection hidden="1"/>
    </xf>
    <xf numFmtId="0" fontId="5" fillId="33" borderId="0" xfId="0" applyFont="1" applyFill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1" fillId="0" borderId="12" xfId="0" applyFont="1" applyBorder="1" applyAlignment="1" applyProtection="1">
      <alignment/>
      <protection hidden="1"/>
    </xf>
    <xf numFmtId="0" fontId="1" fillId="0" borderId="12" xfId="0" applyFont="1" applyFill="1" applyBorder="1" applyAlignment="1" applyProtection="1">
      <alignment/>
      <protection hidden="1"/>
    </xf>
    <xf numFmtId="0" fontId="1" fillId="0" borderId="13" xfId="0" applyFont="1" applyFill="1" applyBorder="1" applyAlignment="1" applyProtection="1">
      <alignment/>
      <protection hidden="1"/>
    </xf>
    <xf numFmtId="0" fontId="0" fillId="0" borderId="14" xfId="0" applyFill="1" applyBorder="1" applyAlignment="1" applyProtection="1">
      <alignment/>
      <protection hidden="1"/>
    </xf>
    <xf numFmtId="0" fontId="0" fillId="0" borderId="15" xfId="0" applyFill="1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Border="1" applyAlignment="1" applyProtection="1">
      <alignment horizontal="left"/>
      <protection hidden="1"/>
    </xf>
    <xf numFmtId="0" fontId="1" fillId="0" borderId="11" xfId="0" applyFont="1" applyBorder="1" applyAlignment="1" applyProtection="1">
      <alignment/>
      <protection hidden="1"/>
    </xf>
    <xf numFmtId="0" fontId="1" fillId="33" borderId="0" xfId="0" applyFont="1" applyFill="1" applyAlignment="1" applyProtection="1">
      <alignment horizontal="left" wrapText="1"/>
      <protection hidden="1"/>
    </xf>
    <xf numFmtId="0" fontId="0" fillId="33" borderId="0" xfId="0" applyFill="1" applyAlignment="1" applyProtection="1">
      <alignment/>
      <protection hidden="1"/>
    </xf>
    <xf numFmtId="0" fontId="1" fillId="33" borderId="0" xfId="0" applyFont="1" applyFill="1" applyAlignment="1" applyProtection="1">
      <alignment/>
      <protection hidden="1"/>
    </xf>
    <xf numFmtId="0" fontId="1" fillId="33" borderId="0" xfId="0" applyFont="1" applyFill="1" applyAlignment="1" applyProtection="1">
      <alignment wrapText="1"/>
      <protection hidden="1"/>
    </xf>
    <xf numFmtId="0" fontId="4" fillId="33" borderId="0" xfId="0" applyFont="1" applyFill="1" applyAlignment="1" applyProtection="1">
      <alignment/>
      <protection hidden="1"/>
    </xf>
    <xf numFmtId="0" fontId="0" fillId="34" borderId="14" xfId="0" applyFill="1" applyBorder="1" applyAlignment="1" applyProtection="1">
      <alignment/>
      <protection hidden="1" locked="0"/>
    </xf>
    <xf numFmtId="0" fontId="0" fillId="0" borderId="16" xfId="0" applyBorder="1" applyAlignment="1" applyProtection="1">
      <alignment horizontal="center"/>
      <protection hidden="1" locked="0"/>
    </xf>
    <xf numFmtId="0" fontId="0" fillId="35" borderId="10" xfId="0" applyFill="1" applyBorder="1" applyAlignment="1" applyProtection="1">
      <alignment/>
      <protection hidden="1" locked="0"/>
    </xf>
    <xf numFmtId="0" fontId="0" fillId="0" borderId="10" xfId="0" applyFill="1" applyBorder="1" applyAlignment="1" applyProtection="1">
      <alignment/>
      <protection hidden="1" locked="0"/>
    </xf>
    <xf numFmtId="0" fontId="0" fillId="34" borderId="10" xfId="0" applyFill="1" applyBorder="1" applyAlignment="1" applyProtection="1">
      <alignment/>
      <protection hidden="1" locked="0"/>
    </xf>
    <xf numFmtId="0" fontId="0" fillId="36" borderId="10" xfId="0" applyFill="1" applyBorder="1" applyAlignment="1" applyProtection="1">
      <alignment/>
      <protection hidden="1" locked="0"/>
    </xf>
    <xf numFmtId="0" fontId="0" fillId="37" borderId="10" xfId="0" applyFill="1" applyBorder="1" applyAlignment="1" applyProtection="1">
      <alignment/>
      <protection hidden="1" locked="0"/>
    </xf>
    <xf numFmtId="0" fontId="0" fillId="38" borderId="10" xfId="0" applyFill="1" applyBorder="1" applyAlignment="1" applyProtection="1">
      <alignment/>
      <protection hidden="1" locked="0"/>
    </xf>
    <xf numFmtId="0" fontId="0" fillId="0" borderId="17" xfId="0" applyBorder="1" applyAlignment="1" applyProtection="1">
      <alignment horizontal="center"/>
      <protection hidden="1" locked="0"/>
    </xf>
    <xf numFmtId="0" fontId="0" fillId="39" borderId="15" xfId="0" applyFill="1" applyBorder="1" applyAlignment="1" applyProtection="1">
      <alignment/>
      <protection hidden="1" locked="0"/>
    </xf>
    <xf numFmtId="0" fontId="0" fillId="0" borderId="15" xfId="0" applyFill="1" applyBorder="1" applyAlignment="1" applyProtection="1">
      <alignment/>
      <protection hidden="1" locked="0"/>
    </xf>
    <xf numFmtId="0" fontId="0" fillId="34" borderId="15" xfId="0" applyFill="1" applyBorder="1" applyAlignment="1" applyProtection="1">
      <alignment/>
      <protection hidden="1" locked="0"/>
    </xf>
    <xf numFmtId="16" fontId="0" fillId="34" borderId="18" xfId="0" applyNumberFormat="1" applyFill="1" applyBorder="1" applyAlignment="1" applyProtection="1">
      <alignment/>
      <protection hidden="1" locked="0"/>
    </xf>
    <xf numFmtId="0" fontId="0" fillId="0" borderId="14" xfId="0" applyBorder="1" applyAlignment="1" applyProtection="1">
      <alignment/>
      <protection hidden="1" locked="0"/>
    </xf>
    <xf numFmtId="0" fontId="0" fillId="34" borderId="17" xfId="0" applyFill="1" applyBorder="1" applyAlignment="1" applyProtection="1">
      <alignment/>
      <protection hidden="1" locked="0"/>
    </xf>
    <xf numFmtId="0" fontId="0" fillId="0" borderId="15" xfId="0" applyBorder="1" applyAlignment="1" applyProtection="1">
      <alignment/>
      <protection hidden="1" locked="0"/>
    </xf>
    <xf numFmtId="0" fontId="0" fillId="0" borderId="19" xfId="0" applyBorder="1" applyAlignment="1" applyProtection="1">
      <alignment horizontal="center"/>
      <protection hidden="1" locked="0"/>
    </xf>
    <xf numFmtId="0" fontId="0" fillId="39" borderId="20" xfId="0" applyFill="1" applyBorder="1" applyAlignment="1" applyProtection="1">
      <alignment/>
      <protection hidden="1" locked="0"/>
    </xf>
    <xf numFmtId="0" fontId="0" fillId="0" borderId="20" xfId="0" applyFill="1" applyBorder="1" applyAlignment="1" applyProtection="1">
      <alignment/>
      <protection hidden="1" locked="0"/>
    </xf>
    <xf numFmtId="0" fontId="0" fillId="34" borderId="20" xfId="0" applyFill="1" applyBorder="1" applyAlignment="1" applyProtection="1">
      <alignment/>
      <protection hidden="1" locked="0"/>
    </xf>
    <xf numFmtId="0" fontId="0" fillId="33" borderId="20" xfId="0" applyFill="1" applyBorder="1" applyAlignment="1" applyProtection="1">
      <alignment/>
      <protection hidden="1"/>
    </xf>
    <xf numFmtId="0" fontId="0" fillId="33" borderId="10" xfId="0" applyFill="1" applyBorder="1" applyAlignment="1" applyProtection="1">
      <alignment/>
      <protection hidden="1"/>
    </xf>
    <xf numFmtId="0" fontId="0" fillId="33" borderId="10" xfId="0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 horizontal="center"/>
      <protection hidden="1"/>
    </xf>
    <xf numFmtId="0" fontId="0" fillId="33" borderId="15" xfId="0" applyFill="1" applyBorder="1" applyAlignment="1" applyProtection="1">
      <alignment/>
      <protection hidden="1"/>
    </xf>
    <xf numFmtId="0" fontId="1" fillId="34" borderId="0" xfId="0" applyFont="1" applyFill="1" applyAlignment="1" applyProtection="1">
      <alignment horizontal="center"/>
      <protection hidden="1" locked="0"/>
    </xf>
    <xf numFmtId="0" fontId="5" fillId="33" borderId="0" xfId="0" applyFont="1" applyFill="1" applyAlignment="1" applyProtection="1">
      <alignment horizontal="left"/>
      <protection hidden="1"/>
    </xf>
    <xf numFmtId="0" fontId="0" fillId="34" borderId="0" xfId="0" applyFill="1" applyAlignment="1" applyProtection="1">
      <alignment horizontal="left"/>
      <protection hidden="1" locked="0"/>
    </xf>
    <xf numFmtId="0" fontId="0" fillId="33" borderId="21" xfId="0" applyFill="1" applyBorder="1" applyAlignment="1" applyProtection="1">
      <alignment horizontal="center"/>
      <protection hidden="1"/>
    </xf>
    <xf numFmtId="0" fontId="0" fillId="33" borderId="22" xfId="0" applyFill="1" applyBorder="1" applyAlignment="1" applyProtection="1">
      <alignment horizontal="center"/>
      <protection hidden="1"/>
    </xf>
    <xf numFmtId="0" fontId="0" fillId="33" borderId="23" xfId="0" applyFill="1" applyBorder="1" applyAlignment="1" applyProtection="1">
      <alignment horizontal="center"/>
      <protection hidden="1"/>
    </xf>
    <xf numFmtId="0" fontId="0" fillId="33" borderId="24" xfId="0" applyFill="1" applyBorder="1" applyAlignment="1" applyProtection="1">
      <alignment horizontal="center"/>
      <protection hidden="1"/>
    </xf>
    <xf numFmtId="0" fontId="1" fillId="33" borderId="0" xfId="0" applyFont="1" applyFill="1" applyAlignment="1" applyProtection="1">
      <alignment horizontal="left" wrapText="1"/>
      <protection hidden="1"/>
    </xf>
    <xf numFmtId="0" fontId="0" fillId="34" borderId="0" xfId="0" applyFill="1" applyAlignment="1" applyProtection="1">
      <alignment horizontal="center"/>
      <protection hidden="1" locked="0"/>
    </xf>
    <xf numFmtId="0" fontId="1" fillId="33" borderId="0" xfId="0" applyFont="1" applyFill="1" applyAlignment="1" applyProtection="1">
      <alignment horizontal="left"/>
      <protection hidden="1"/>
    </xf>
    <xf numFmtId="0" fontId="0" fillId="34" borderId="0" xfId="0" applyFill="1" applyAlignment="1" applyProtection="1">
      <alignment horizontal="center" wrapText="1"/>
      <protection hidden="1" locked="0"/>
    </xf>
    <xf numFmtId="0" fontId="1" fillId="0" borderId="13" xfId="0" applyFont="1" applyFill="1" applyBorder="1" applyAlignment="1" applyProtection="1">
      <alignment horizontal="center"/>
      <protection hidden="1"/>
    </xf>
    <xf numFmtId="0" fontId="1" fillId="0" borderId="25" xfId="0" applyFont="1" applyFill="1" applyBorder="1" applyAlignment="1" applyProtection="1">
      <alignment horizontal="center"/>
      <protection hidden="1"/>
    </xf>
    <xf numFmtId="0" fontId="0" fillId="33" borderId="0" xfId="0" applyFont="1" applyFill="1" applyAlignment="1" applyProtection="1">
      <alignment horizontal="left" vertical="top" wrapText="1"/>
      <protection hidden="1"/>
    </xf>
    <xf numFmtId="0" fontId="1" fillId="33" borderId="0" xfId="0" applyFont="1" applyFill="1" applyAlignment="1" applyProtection="1">
      <alignment horizontal="center"/>
      <protection hidden="1"/>
    </xf>
    <xf numFmtId="0" fontId="0" fillId="0" borderId="15" xfId="0" applyBorder="1" applyAlignment="1" applyProtection="1">
      <alignment horizontal="left"/>
      <protection hidden="1"/>
    </xf>
    <xf numFmtId="0" fontId="0" fillId="0" borderId="26" xfId="0" applyBorder="1" applyAlignment="1" applyProtection="1">
      <alignment horizontal="left"/>
      <protection hidden="1"/>
    </xf>
    <xf numFmtId="0" fontId="0" fillId="0" borderId="10" xfId="0" applyBorder="1" applyAlignment="1" applyProtection="1">
      <alignment horizontal="left"/>
      <protection hidden="1"/>
    </xf>
    <xf numFmtId="0" fontId="0" fillId="0" borderId="27" xfId="0" applyBorder="1" applyAlignment="1" applyProtection="1">
      <alignment horizontal="left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6" xfId="0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left"/>
      <protection hidden="1"/>
    </xf>
    <xf numFmtId="0" fontId="1" fillId="0" borderId="30" xfId="0" applyFont="1" applyBorder="1" applyAlignment="1" applyProtection="1">
      <alignment horizontal="left"/>
      <protection hidden="1"/>
    </xf>
    <xf numFmtId="0" fontId="1" fillId="0" borderId="31" xfId="0" applyFont="1" applyBorder="1" applyAlignment="1" applyProtection="1">
      <alignment horizontal="left"/>
      <protection hidden="1"/>
    </xf>
    <xf numFmtId="0" fontId="0" fillId="0" borderId="20" xfId="0" applyBorder="1" applyAlignment="1" applyProtection="1">
      <alignment horizontal="left"/>
      <protection hidden="1"/>
    </xf>
    <xf numFmtId="0" fontId="0" fillId="0" borderId="32" xfId="0" applyBorder="1" applyAlignment="1" applyProtection="1">
      <alignment horizontal="left"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34" borderId="21" xfId="0" applyFill="1" applyBorder="1" applyAlignment="1" applyProtection="1">
      <alignment horizontal="right"/>
      <protection hidden="1" locked="0"/>
    </xf>
    <xf numFmtId="0" fontId="0" fillId="34" borderId="22" xfId="0" applyFill="1" applyBorder="1" applyAlignment="1" applyProtection="1">
      <alignment horizontal="right"/>
      <protection hidden="1" locked="0"/>
    </xf>
    <xf numFmtId="0" fontId="0" fillId="34" borderId="23" xfId="0" applyFill="1" applyBorder="1" applyAlignment="1" applyProtection="1">
      <alignment horizontal="right"/>
      <protection hidden="1" locked="0"/>
    </xf>
    <xf numFmtId="0" fontId="0" fillId="34" borderId="24" xfId="0" applyFill="1" applyBorder="1" applyAlignment="1" applyProtection="1">
      <alignment horizontal="right"/>
      <protection hidden="1" locked="0"/>
    </xf>
    <xf numFmtId="0" fontId="0" fillId="34" borderId="0" xfId="0" applyFill="1" applyBorder="1" applyAlignment="1" applyProtection="1">
      <alignment horizontal="left"/>
      <protection hidden="1" locked="0"/>
    </xf>
    <xf numFmtId="0" fontId="5" fillId="33" borderId="0" xfId="0" applyFont="1" applyFill="1" applyAlignment="1" applyProtection="1">
      <alignment horizontal="left" vertical="top"/>
      <protection hidden="1"/>
    </xf>
    <xf numFmtId="0" fontId="0" fillId="33" borderId="0" xfId="0" applyFill="1" applyAlignment="1" applyProtection="1">
      <alignment horizontal="left"/>
      <protection hidden="1"/>
    </xf>
    <xf numFmtId="0" fontId="0" fillId="33" borderId="0" xfId="0" applyFont="1" applyFill="1" applyAlignment="1" applyProtection="1">
      <alignment horizontal="left" wrapText="1"/>
      <protection hidden="1"/>
    </xf>
    <xf numFmtId="0" fontId="0" fillId="33" borderId="10" xfId="0" applyFont="1" applyFill="1" applyBorder="1" applyAlignment="1" applyProtection="1">
      <alignment horizontal="center" vertical="top" wrapText="1"/>
      <protection hidden="1"/>
    </xf>
    <xf numFmtId="14" fontId="1" fillId="33" borderId="33" xfId="0" applyNumberFormat="1" applyFont="1" applyFill="1" applyBorder="1" applyAlignment="1" applyProtection="1">
      <alignment horizontal="right" wrapText="1"/>
      <protection hidden="1"/>
    </xf>
    <xf numFmtId="0" fontId="0" fillId="0" borderId="34" xfId="0" applyBorder="1" applyAlignment="1" applyProtection="1">
      <alignment horizontal="right"/>
      <protection hidden="1"/>
    </xf>
    <xf numFmtId="0" fontId="0" fillId="0" borderId="35" xfId="0" applyBorder="1" applyAlignment="1" applyProtection="1">
      <alignment horizontal="right"/>
      <protection hidden="1"/>
    </xf>
    <xf numFmtId="0" fontId="1" fillId="33" borderId="36" xfId="0" applyFont="1" applyFill="1" applyBorder="1" applyAlignment="1" applyProtection="1">
      <alignment horizontal="right"/>
      <protection hidden="1"/>
    </xf>
    <xf numFmtId="0" fontId="1" fillId="33" borderId="0" xfId="0" applyFont="1" applyFill="1" applyBorder="1" applyAlignment="1" applyProtection="1">
      <alignment horizontal="right"/>
      <protection hidden="1"/>
    </xf>
    <xf numFmtId="0" fontId="1" fillId="33" borderId="37" xfId="0" applyFont="1" applyFill="1" applyBorder="1" applyAlignment="1" applyProtection="1">
      <alignment horizontal="right"/>
      <protection hidden="1"/>
    </xf>
    <xf numFmtId="0" fontId="1" fillId="33" borderId="28" xfId="0" applyFont="1" applyFill="1" applyBorder="1" applyAlignment="1" applyProtection="1">
      <alignment horizontal="right"/>
      <protection hidden="1"/>
    </xf>
    <xf numFmtId="0" fontId="1" fillId="33" borderId="38" xfId="0" applyFont="1" applyFill="1" applyBorder="1" applyAlignment="1" applyProtection="1">
      <alignment horizontal="right"/>
      <protection hidden="1"/>
    </xf>
    <xf numFmtId="0" fontId="1" fillId="33" borderId="39" xfId="0" applyFont="1" applyFill="1" applyBorder="1" applyAlignment="1" applyProtection="1">
      <alignment horizontal="right"/>
      <protection hidden="1"/>
    </xf>
    <xf numFmtId="0" fontId="1" fillId="33" borderId="33" xfId="0" applyFont="1" applyFill="1" applyBorder="1" applyAlignment="1" applyProtection="1">
      <alignment horizontal="left" wrapText="1"/>
      <protection hidden="1"/>
    </xf>
    <xf numFmtId="0" fontId="1" fillId="33" borderId="34" xfId="0" applyFont="1" applyFill="1" applyBorder="1" applyAlignment="1" applyProtection="1">
      <alignment horizontal="left" wrapText="1"/>
      <protection hidden="1"/>
    </xf>
    <xf numFmtId="0" fontId="1" fillId="33" borderId="35" xfId="0" applyFont="1" applyFill="1" applyBorder="1" applyAlignment="1" applyProtection="1">
      <alignment horizontal="left" wrapText="1"/>
      <protection hidden="1"/>
    </xf>
    <xf numFmtId="0" fontId="1" fillId="33" borderId="36" xfId="0" applyFont="1" applyFill="1" applyBorder="1" applyAlignment="1" applyProtection="1">
      <alignment horizontal="left" wrapText="1"/>
      <protection hidden="1"/>
    </xf>
    <xf numFmtId="0" fontId="1" fillId="33" borderId="0" xfId="0" applyFont="1" applyFill="1" applyBorder="1" applyAlignment="1" applyProtection="1">
      <alignment horizontal="left" wrapText="1"/>
      <protection hidden="1"/>
    </xf>
    <xf numFmtId="0" fontId="1" fillId="33" borderId="37" xfId="0" applyFont="1" applyFill="1" applyBorder="1" applyAlignment="1" applyProtection="1">
      <alignment horizontal="left" wrapText="1"/>
      <protection hidden="1"/>
    </xf>
    <xf numFmtId="0" fontId="1" fillId="33" borderId="28" xfId="0" applyFont="1" applyFill="1" applyBorder="1" applyAlignment="1" applyProtection="1">
      <alignment horizontal="left" wrapText="1"/>
      <protection hidden="1"/>
    </xf>
    <xf numFmtId="0" fontId="1" fillId="33" borderId="38" xfId="0" applyFont="1" applyFill="1" applyBorder="1" applyAlignment="1" applyProtection="1">
      <alignment horizontal="left" wrapText="1"/>
      <protection hidden="1"/>
    </xf>
    <xf numFmtId="0" fontId="1" fillId="33" borderId="39" xfId="0" applyFont="1" applyFill="1" applyBorder="1" applyAlignment="1" applyProtection="1">
      <alignment horizontal="left" wrapText="1"/>
      <protection hidden="1"/>
    </xf>
    <xf numFmtId="0" fontId="0" fillId="33" borderId="40" xfId="0" applyFill="1" applyBorder="1" applyAlignment="1" applyProtection="1">
      <alignment horizontal="center"/>
      <protection hidden="1"/>
    </xf>
    <xf numFmtId="0" fontId="0" fillId="33" borderId="41" xfId="0" applyFill="1" applyBorder="1" applyAlignment="1" applyProtection="1">
      <alignment horizont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0">
    <dxf>
      <font>
        <color indexed="9"/>
      </font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>
          <bgColor indexed="9"/>
        </patternFill>
      </fill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6.jpeg" /><Relationship Id="rId5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8</xdr:row>
      <xdr:rowOff>19050</xdr:rowOff>
    </xdr:to>
    <xdr:sp>
      <xdr:nvSpPr>
        <xdr:cNvPr id="1" name="Line 4"/>
        <xdr:cNvSpPr>
          <a:spLocks/>
        </xdr:cNvSpPr>
      </xdr:nvSpPr>
      <xdr:spPr>
        <a:xfrm>
          <a:off x="0" y="0"/>
          <a:ext cx="0" cy="1704975"/>
        </a:xfrm>
        <a:prstGeom prst="line">
          <a:avLst/>
        </a:prstGeom>
        <a:noFill/>
        <a:ln w="12700" cmpd="sng">
          <a:solidFill>
            <a:srgbClr val="00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5</xdr:row>
      <xdr:rowOff>142875</xdr:rowOff>
    </xdr:to>
    <xdr:sp>
      <xdr:nvSpPr>
        <xdr:cNvPr id="2" name="Line 6"/>
        <xdr:cNvSpPr>
          <a:spLocks/>
        </xdr:cNvSpPr>
      </xdr:nvSpPr>
      <xdr:spPr>
        <a:xfrm>
          <a:off x="0" y="0"/>
          <a:ext cx="0" cy="1295400"/>
        </a:xfrm>
        <a:prstGeom prst="line">
          <a:avLst/>
        </a:prstGeom>
        <a:noFill/>
        <a:ln w="12700" cmpd="sng">
          <a:solidFill>
            <a:srgbClr val="00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0</xdr:rowOff>
    </xdr:from>
    <xdr:to>
      <xdr:col>3</xdr:col>
      <xdr:colOff>695325</xdr:colOff>
      <xdr:row>31</xdr:row>
      <xdr:rowOff>123825</xdr:rowOff>
    </xdr:to>
    <xdr:grpSp>
      <xdr:nvGrpSpPr>
        <xdr:cNvPr id="3" name="Group 59"/>
        <xdr:cNvGrpSpPr>
          <a:grpSpLocks/>
        </xdr:cNvGrpSpPr>
      </xdr:nvGrpSpPr>
      <xdr:grpSpPr>
        <a:xfrm>
          <a:off x="1990725" y="4752975"/>
          <a:ext cx="342900" cy="285750"/>
          <a:chOff x="9282" y="6317"/>
          <a:chExt cx="456" cy="350"/>
        </a:xfrm>
        <a:solidFill>
          <a:srgbClr val="FFFFFF"/>
        </a:solidFill>
      </xdr:grpSpPr>
      <xdr:sp>
        <xdr:nvSpPr>
          <xdr:cNvPr id="4" name="Line 60"/>
          <xdr:cNvSpPr>
            <a:spLocks/>
          </xdr:cNvSpPr>
        </xdr:nvSpPr>
        <xdr:spPr>
          <a:xfrm flipH="1">
            <a:off x="9313" y="6431"/>
            <a:ext cx="0" cy="148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 Box 61"/>
          <xdr:cNvSpPr txBox="1">
            <a:spLocks noChangeArrowheads="1"/>
          </xdr:cNvSpPr>
        </xdr:nvSpPr>
        <xdr:spPr>
          <a:xfrm>
            <a:off x="9282" y="6317"/>
            <a:ext cx="456" cy="3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w
</a:t>
            </a:r>
          </a:p>
        </xdr:txBody>
      </xdr:sp>
    </xdr:grpSp>
    <xdr:clientData/>
  </xdr:twoCellAnchor>
  <xdr:twoCellAnchor>
    <xdr:from>
      <xdr:col>5</xdr:col>
      <xdr:colOff>647700</xdr:colOff>
      <xdr:row>97</xdr:row>
      <xdr:rowOff>28575</xdr:rowOff>
    </xdr:from>
    <xdr:to>
      <xdr:col>5</xdr:col>
      <xdr:colOff>647700</xdr:colOff>
      <xdr:row>99</xdr:row>
      <xdr:rowOff>19050</xdr:rowOff>
    </xdr:to>
    <xdr:sp>
      <xdr:nvSpPr>
        <xdr:cNvPr id="6" name="Text Box 222"/>
        <xdr:cNvSpPr txBox="1">
          <a:spLocks noChangeArrowheads="1"/>
        </xdr:cNvSpPr>
      </xdr:nvSpPr>
      <xdr:spPr>
        <a:xfrm>
          <a:off x="4286250" y="150304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d min
</a:t>
          </a:r>
        </a:p>
      </xdr:txBody>
    </xdr:sp>
    <xdr:clientData/>
  </xdr:twoCellAnchor>
  <xdr:twoCellAnchor>
    <xdr:from>
      <xdr:col>14</xdr:col>
      <xdr:colOff>0</xdr:colOff>
      <xdr:row>10</xdr:row>
      <xdr:rowOff>76200</xdr:rowOff>
    </xdr:from>
    <xdr:to>
      <xdr:col>14</xdr:col>
      <xdr:colOff>0</xdr:colOff>
      <xdr:row>12</xdr:row>
      <xdr:rowOff>38100</xdr:rowOff>
    </xdr:to>
    <xdr:grpSp>
      <xdr:nvGrpSpPr>
        <xdr:cNvPr id="7" name="Group 237"/>
        <xdr:cNvGrpSpPr>
          <a:grpSpLocks/>
        </xdr:cNvGrpSpPr>
      </xdr:nvGrpSpPr>
      <xdr:grpSpPr>
        <a:xfrm>
          <a:off x="6972300" y="2009775"/>
          <a:ext cx="0" cy="209550"/>
          <a:chOff x="8541" y="7855"/>
          <a:chExt cx="627" cy="400"/>
        </a:xfrm>
        <a:solidFill>
          <a:srgbClr val="FFFFFF"/>
        </a:solidFill>
      </xdr:grpSpPr>
      <xdr:sp>
        <xdr:nvSpPr>
          <xdr:cNvPr id="8" name="Text Box 238"/>
          <xdr:cNvSpPr txBox="1">
            <a:spLocks noChangeArrowheads="1"/>
          </xdr:cNvSpPr>
        </xdr:nvSpPr>
        <xdr:spPr>
          <a:xfrm>
            <a:off x="8541" y="7855"/>
            <a:ext cx="627" cy="4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/>
            </a:r>
          </a:p>
        </xdr:txBody>
      </xdr:sp>
      <xdr:sp>
        <xdr:nvSpPr>
          <xdr:cNvPr id="9" name="Line 239"/>
          <xdr:cNvSpPr>
            <a:spLocks/>
          </xdr:cNvSpPr>
        </xdr:nvSpPr>
        <xdr:spPr>
          <a:xfrm>
            <a:off x="8543" y="8141"/>
            <a:ext cx="45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1</xdr:col>
      <xdr:colOff>38100</xdr:colOff>
      <xdr:row>22</xdr:row>
      <xdr:rowOff>114300</xdr:rowOff>
    </xdr:from>
    <xdr:to>
      <xdr:col>4</xdr:col>
      <xdr:colOff>9525</xdr:colOff>
      <xdr:row>26</xdr:row>
      <xdr:rowOff>152400</xdr:rowOff>
    </xdr:to>
    <xdr:pic>
      <xdr:nvPicPr>
        <xdr:cNvPr id="10" name="Picture 390" descr="microstri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448050"/>
          <a:ext cx="19716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29</xdr:row>
      <xdr:rowOff>47625</xdr:rowOff>
    </xdr:from>
    <xdr:to>
      <xdr:col>4</xdr:col>
      <xdr:colOff>9525</xdr:colOff>
      <xdr:row>33</xdr:row>
      <xdr:rowOff>123825</xdr:rowOff>
    </xdr:to>
    <xdr:pic>
      <xdr:nvPicPr>
        <xdr:cNvPr id="11" name="Picture 392" descr="CPW"/>
        <xdr:cNvPicPr preferRelativeResize="1">
          <a:picLocks noChangeAspect="1"/>
        </xdr:cNvPicPr>
      </xdr:nvPicPr>
      <xdr:blipFill>
        <a:blip r:embed="rId2"/>
        <a:srcRect t="3408" r="965" b="1704"/>
        <a:stretch>
          <a:fillRect/>
        </a:stretch>
      </xdr:blipFill>
      <xdr:spPr>
        <a:xfrm>
          <a:off x="657225" y="4686300"/>
          <a:ext cx="19526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1000125</xdr:colOff>
      <xdr:row>29</xdr:row>
      <xdr:rowOff>47625</xdr:rowOff>
    </xdr:from>
    <xdr:to>
      <xdr:col>10</xdr:col>
      <xdr:colOff>209550</xdr:colOff>
      <xdr:row>33</xdr:row>
      <xdr:rowOff>133350</xdr:rowOff>
    </xdr:to>
    <xdr:pic>
      <xdr:nvPicPr>
        <xdr:cNvPr id="12" name="Picture 393" descr="GCPW"/>
        <xdr:cNvPicPr preferRelativeResize="1">
          <a:picLocks noChangeAspect="1"/>
        </xdr:cNvPicPr>
      </xdr:nvPicPr>
      <xdr:blipFill>
        <a:blip r:embed="rId3"/>
        <a:srcRect t="3428" r="411" b="1142"/>
        <a:stretch>
          <a:fillRect/>
        </a:stretch>
      </xdr:blipFill>
      <xdr:spPr>
        <a:xfrm>
          <a:off x="3600450" y="4686300"/>
          <a:ext cx="1981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981075</xdr:colOff>
      <xdr:row>22</xdr:row>
      <xdr:rowOff>104775</xdr:rowOff>
    </xdr:from>
    <xdr:to>
      <xdr:col>10</xdr:col>
      <xdr:colOff>190500</xdr:colOff>
      <xdr:row>26</xdr:row>
      <xdr:rowOff>133350</xdr:rowOff>
    </xdr:to>
    <xdr:pic>
      <xdr:nvPicPr>
        <xdr:cNvPr id="13" name="Picture 394" descr="stripline"/>
        <xdr:cNvPicPr preferRelativeResize="1">
          <a:picLocks noChangeAspect="1"/>
        </xdr:cNvPicPr>
      </xdr:nvPicPr>
      <xdr:blipFill>
        <a:blip r:embed="rId4"/>
        <a:srcRect r="617" b="1176"/>
        <a:stretch>
          <a:fillRect/>
        </a:stretch>
      </xdr:blipFill>
      <xdr:spPr>
        <a:xfrm>
          <a:off x="3581400" y="3438525"/>
          <a:ext cx="19812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400050</xdr:colOff>
      <xdr:row>89</xdr:row>
      <xdr:rowOff>66675</xdr:rowOff>
    </xdr:from>
    <xdr:to>
      <xdr:col>8</xdr:col>
      <xdr:colOff>123825</xdr:colOff>
      <xdr:row>107</xdr:row>
      <xdr:rowOff>133350</xdr:rowOff>
    </xdr:to>
    <xdr:pic>
      <xdr:nvPicPr>
        <xdr:cNvPr id="14" name="Picture 398" descr="manufactoring_rules"/>
        <xdr:cNvPicPr preferRelativeResize="1">
          <a:picLocks noChangeAspect="1"/>
        </xdr:cNvPicPr>
      </xdr:nvPicPr>
      <xdr:blipFill>
        <a:blip r:embed="rId5"/>
        <a:srcRect r="1960" b="2020"/>
        <a:stretch>
          <a:fillRect/>
        </a:stretch>
      </xdr:blipFill>
      <xdr:spPr>
        <a:xfrm>
          <a:off x="1000125" y="13773150"/>
          <a:ext cx="4219575" cy="2981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1"/>
  <sheetViews>
    <sheetView tabSelected="1" zoomScaleSheetLayoutView="100" zoomScalePageLayoutView="0" workbookViewId="0" topLeftCell="A1">
      <selection activeCell="F22" sqref="F22:L22"/>
    </sheetView>
  </sheetViews>
  <sheetFormatPr defaultColWidth="11.421875" defaultRowHeight="12.75"/>
  <cols>
    <col min="1" max="1" width="9.00390625" style="4" customWidth="1"/>
    <col min="2" max="2" width="14.7109375" style="5" customWidth="1"/>
    <col min="3" max="3" width="0.85546875" style="5" customWidth="1"/>
    <col min="4" max="4" width="14.421875" style="4" customWidth="1"/>
    <col min="5" max="5" width="15.57421875" style="4" customWidth="1"/>
    <col min="6" max="6" width="9.7109375" style="17" customWidth="1"/>
    <col min="7" max="7" width="3.7109375" style="17" customWidth="1"/>
    <col min="8" max="8" width="8.421875" style="17" customWidth="1"/>
    <col min="9" max="9" width="3.421875" style="17" customWidth="1"/>
    <col min="10" max="10" width="0.71875" style="17" customWidth="1"/>
    <col min="11" max="11" width="10.7109375" style="4" customWidth="1"/>
    <col min="12" max="12" width="0.5625" style="4" customWidth="1"/>
    <col min="13" max="13" width="8.8515625" style="4" customWidth="1"/>
    <col min="14" max="14" width="3.8515625" style="4" customWidth="1"/>
    <col min="15" max="15" width="30.7109375" style="3" customWidth="1"/>
    <col min="16" max="16" width="11.421875" style="3" hidden="1" customWidth="1"/>
    <col min="17" max="32" width="11.421875" style="3" customWidth="1"/>
    <col min="33" max="16384" width="11.421875" style="2" customWidth="1"/>
  </cols>
  <sheetData>
    <row r="1" spans="1:14" ht="12.75" customHeight="1">
      <c r="A1" s="106"/>
      <c r="B1" s="116" t="s">
        <v>21</v>
      </c>
      <c r="C1" s="117"/>
      <c r="D1" s="117"/>
      <c r="E1" s="117"/>
      <c r="F1" s="117"/>
      <c r="G1" s="117"/>
      <c r="H1" s="117"/>
      <c r="I1" s="118"/>
      <c r="J1" s="107" t="s">
        <v>23</v>
      </c>
      <c r="K1" s="108"/>
      <c r="L1" s="108"/>
      <c r="M1" s="108"/>
      <c r="N1" s="109"/>
    </row>
    <row r="2" spans="1:14" ht="13.5" customHeight="1">
      <c r="A2" s="106"/>
      <c r="B2" s="119"/>
      <c r="C2" s="120"/>
      <c r="D2" s="120"/>
      <c r="E2" s="120"/>
      <c r="F2" s="120"/>
      <c r="G2" s="120"/>
      <c r="H2" s="120"/>
      <c r="I2" s="121"/>
      <c r="J2" s="110" t="s">
        <v>24</v>
      </c>
      <c r="K2" s="111"/>
      <c r="L2" s="111"/>
      <c r="M2" s="111"/>
      <c r="N2" s="112"/>
    </row>
    <row r="3" spans="1:14" ht="13.5" customHeight="1">
      <c r="A3" s="106"/>
      <c r="B3" s="122"/>
      <c r="C3" s="123"/>
      <c r="D3" s="123"/>
      <c r="E3" s="123"/>
      <c r="F3" s="123"/>
      <c r="G3" s="123"/>
      <c r="H3" s="123"/>
      <c r="I3" s="124"/>
      <c r="J3" s="113" t="s">
        <v>50</v>
      </c>
      <c r="K3" s="114"/>
      <c r="L3" s="114"/>
      <c r="M3" s="114"/>
      <c r="N3" s="115"/>
    </row>
    <row r="4" spans="1:14" ht="35.25" customHeight="1">
      <c r="A4" s="9" t="s">
        <v>0</v>
      </c>
      <c r="B4" s="10"/>
      <c r="C4" s="10"/>
      <c r="D4" s="10"/>
      <c r="E4" s="10"/>
      <c r="F4" s="11"/>
      <c r="G4" s="11"/>
      <c r="H4" s="11"/>
      <c r="I4" s="11"/>
      <c r="J4" s="11"/>
      <c r="K4" s="10"/>
      <c r="L4" s="10"/>
      <c r="M4" s="10"/>
      <c r="N4" s="10"/>
    </row>
    <row r="5" spans="1:14" ht="15.75" customHeight="1">
      <c r="A5" s="3"/>
      <c r="B5" s="6"/>
      <c r="C5" s="6"/>
      <c r="D5" s="3"/>
      <c r="E5" s="3"/>
      <c r="F5" s="12"/>
      <c r="G5" s="12"/>
      <c r="H5" s="12"/>
      <c r="I5" s="12"/>
      <c r="J5" s="12"/>
      <c r="K5" s="3"/>
      <c r="L5" s="3"/>
      <c r="M5" s="3"/>
      <c r="N5" s="13"/>
    </row>
    <row r="6" spans="1:14" ht="15.75">
      <c r="A6" s="67" t="s">
        <v>13</v>
      </c>
      <c r="B6" s="67"/>
      <c r="C6" s="67"/>
      <c r="D6" s="67"/>
      <c r="E6" s="67"/>
      <c r="F6" s="12"/>
      <c r="G6" s="12"/>
      <c r="H6" s="12"/>
      <c r="I6" s="12"/>
      <c r="J6" s="12"/>
      <c r="K6" s="3"/>
      <c r="L6" s="3"/>
      <c r="M6" s="3"/>
      <c r="N6" s="13"/>
    </row>
    <row r="7" spans="1:14" ht="12.75">
      <c r="A7" s="3"/>
      <c r="B7" s="6"/>
      <c r="C7" s="6"/>
      <c r="D7" s="3"/>
      <c r="E7" s="3"/>
      <c r="F7" s="12"/>
      <c r="G7" s="12"/>
      <c r="H7" s="12"/>
      <c r="I7" s="12"/>
      <c r="J7" s="12"/>
      <c r="K7" s="3"/>
      <c r="L7" s="3"/>
      <c r="M7" s="3"/>
      <c r="N7" s="13"/>
    </row>
    <row r="8" spans="1:14" ht="13.5" customHeight="1">
      <c r="A8" s="3"/>
      <c r="B8" s="75" t="s">
        <v>1</v>
      </c>
      <c r="C8" s="75"/>
      <c r="D8" s="75"/>
      <c r="E8" s="75"/>
      <c r="F8" s="76"/>
      <c r="G8" s="76"/>
      <c r="H8" s="76"/>
      <c r="I8" s="76"/>
      <c r="J8" s="76"/>
      <c r="K8" s="76"/>
      <c r="L8" s="76"/>
      <c r="M8" s="15"/>
      <c r="N8" s="13"/>
    </row>
    <row r="9" spans="1:14" ht="6" customHeight="1">
      <c r="A9" s="3"/>
      <c r="B9" s="6"/>
      <c r="C9" s="6"/>
      <c r="D9" s="3"/>
      <c r="E9" s="3"/>
      <c r="F9" s="12"/>
      <c r="G9" s="12"/>
      <c r="H9" s="12"/>
      <c r="I9" s="12"/>
      <c r="J9" s="12"/>
      <c r="K9" s="3"/>
      <c r="L9" s="3"/>
      <c r="M9" s="3"/>
      <c r="N9" s="13"/>
    </row>
    <row r="10" spans="1:14" ht="13.5" customHeight="1">
      <c r="A10" s="3"/>
      <c r="B10" s="75" t="s">
        <v>2</v>
      </c>
      <c r="C10" s="75"/>
      <c r="D10" s="75"/>
      <c r="E10" s="75"/>
      <c r="F10" s="74"/>
      <c r="G10" s="74"/>
      <c r="H10" s="74"/>
      <c r="I10" s="74"/>
      <c r="J10" s="74"/>
      <c r="K10" s="74"/>
      <c r="L10" s="74"/>
      <c r="M10" s="15"/>
      <c r="N10" s="13"/>
    </row>
    <row r="11" spans="1:14" ht="6" customHeight="1">
      <c r="A11" s="3"/>
      <c r="B11" s="6"/>
      <c r="C11" s="6"/>
      <c r="D11" s="3"/>
      <c r="E11" s="3"/>
      <c r="F11" s="12"/>
      <c r="G11" s="12"/>
      <c r="H11" s="12"/>
      <c r="I11" s="12"/>
      <c r="J11" s="12"/>
      <c r="K11" s="3"/>
      <c r="L11" s="3"/>
      <c r="M11" s="3"/>
      <c r="N11" s="13"/>
    </row>
    <row r="12" spans="1:14" ht="13.5" customHeight="1">
      <c r="A12" s="3"/>
      <c r="B12" s="75" t="s">
        <v>3</v>
      </c>
      <c r="C12" s="75"/>
      <c r="D12" s="75"/>
      <c r="E12" s="75"/>
      <c r="F12" s="74"/>
      <c r="G12" s="74"/>
      <c r="H12" s="74"/>
      <c r="I12" s="74"/>
      <c r="J12" s="74"/>
      <c r="K12" s="74"/>
      <c r="L12" s="74"/>
      <c r="M12" s="15"/>
      <c r="N12" s="13"/>
    </row>
    <row r="13" spans="1:14" ht="6" customHeight="1">
      <c r="A13" s="3"/>
      <c r="B13" s="6"/>
      <c r="C13" s="6"/>
      <c r="D13" s="3"/>
      <c r="E13" s="3"/>
      <c r="F13" s="12"/>
      <c r="G13" s="12"/>
      <c r="H13" s="12"/>
      <c r="I13" s="12"/>
      <c r="J13" s="12"/>
      <c r="K13" s="3"/>
      <c r="L13" s="3"/>
      <c r="M13" s="3"/>
      <c r="N13" s="13"/>
    </row>
    <row r="14" spans="1:14" ht="12.75" customHeight="1">
      <c r="A14" s="3"/>
      <c r="B14" s="6" t="s">
        <v>4</v>
      </c>
      <c r="C14" s="6"/>
      <c r="D14" s="104" t="s">
        <v>58</v>
      </c>
      <c r="E14" s="104"/>
      <c r="F14" s="74"/>
      <c r="G14" s="74"/>
      <c r="H14" s="74"/>
      <c r="I14" s="74"/>
      <c r="J14" s="74"/>
      <c r="K14" s="74"/>
      <c r="L14" s="74"/>
      <c r="M14" s="15"/>
      <c r="N14" s="13"/>
    </row>
    <row r="15" spans="1:14" ht="4.5" customHeight="1">
      <c r="A15" s="3"/>
      <c r="B15" s="6"/>
      <c r="C15" s="6"/>
      <c r="D15" s="3"/>
      <c r="E15" s="3"/>
      <c r="F15" s="12"/>
      <c r="G15" s="12"/>
      <c r="H15" s="12"/>
      <c r="I15" s="12"/>
      <c r="J15" s="12"/>
      <c r="K15" s="3"/>
      <c r="L15" s="3"/>
      <c r="M15" s="3"/>
      <c r="N15" s="3"/>
    </row>
    <row r="16" spans="1:14" ht="12.75">
      <c r="A16" s="3"/>
      <c r="B16" s="6"/>
      <c r="C16" s="6"/>
      <c r="D16" s="104" t="s">
        <v>5</v>
      </c>
      <c r="E16" s="104"/>
      <c r="F16" s="74"/>
      <c r="G16" s="74"/>
      <c r="H16" s="74"/>
      <c r="I16" s="74"/>
      <c r="J16" s="16"/>
      <c r="K16" s="74" t="s">
        <v>52</v>
      </c>
      <c r="L16" s="74"/>
      <c r="M16" s="3">
        <f>IF(K16="mm",F16,IF(K16="inch",F16*25.4,IF(K16="mil",F16*0.0254,IF(K16="µm",F16*0.001,""))))</f>
      </c>
      <c r="N16" s="3" t="str">
        <f>IF(K16="Choose Unit"," ","mm")</f>
        <v> </v>
      </c>
    </row>
    <row r="17" spans="1:14" ht="4.5" customHeight="1">
      <c r="A17" s="3"/>
      <c r="B17" s="6"/>
      <c r="C17" s="6"/>
      <c r="D17" s="3"/>
      <c r="E17" s="3"/>
      <c r="F17" s="12"/>
      <c r="G17" s="12"/>
      <c r="H17" s="12"/>
      <c r="I17" s="12"/>
      <c r="J17" s="12"/>
      <c r="K17" s="3"/>
      <c r="L17" s="3"/>
      <c r="M17" s="3"/>
      <c r="N17" s="3"/>
    </row>
    <row r="18" spans="1:14" ht="12.75">
      <c r="A18" s="3"/>
      <c r="B18" s="6"/>
      <c r="C18" s="6"/>
      <c r="D18" s="104" t="s">
        <v>68</v>
      </c>
      <c r="E18" s="104"/>
      <c r="F18" s="74"/>
      <c r="G18" s="74"/>
      <c r="H18" s="74"/>
      <c r="I18" s="74"/>
      <c r="J18" s="16"/>
      <c r="K18" s="74" t="s">
        <v>52</v>
      </c>
      <c r="L18" s="74"/>
      <c r="M18" s="3">
        <f>IF(K18="mm",F18,IF(K18="inch",F18*25.4,IF(K18="mil",F18*0.0254,IF(K18="µm",F18*0.001,IF(K18="Oz",F18*0.035,"")))))</f>
      </c>
      <c r="N18" s="3" t="str">
        <f>IF(K18="Choose Unit"," ","mm")</f>
        <v> </v>
      </c>
    </row>
    <row r="19" spans="1:14" ht="6" customHeight="1">
      <c r="A19" s="3"/>
      <c r="B19" s="6"/>
      <c r="C19" s="6"/>
      <c r="D19" s="3"/>
      <c r="E19" s="3"/>
      <c r="F19" s="12"/>
      <c r="G19" s="12"/>
      <c r="H19" s="12"/>
      <c r="I19" s="12"/>
      <c r="J19" s="12"/>
      <c r="K19" s="3"/>
      <c r="L19" s="3"/>
      <c r="M19" s="3">
        <f>IF(K19="mm",F19,IF(K19="inch",F19*25.4,IF(K19="mil",F19*0.0254,IF(K19="µm",F19*0.001,""))))</f>
      </c>
      <c r="N19" s="3"/>
    </row>
    <row r="20" spans="1:14" ht="12.75">
      <c r="A20" s="3"/>
      <c r="B20" s="38"/>
      <c r="C20" s="38"/>
      <c r="D20" s="104" t="s">
        <v>70</v>
      </c>
      <c r="E20" s="104"/>
      <c r="F20" s="74"/>
      <c r="G20" s="74"/>
      <c r="H20" s="74"/>
      <c r="I20" s="74"/>
      <c r="J20" s="16"/>
      <c r="K20" s="74" t="s">
        <v>52</v>
      </c>
      <c r="L20" s="74"/>
      <c r="M20" s="3">
        <f>IF(K20="mm",F20,IF(K20="inch",F20*25.4,IF(K20="mil",F20*0.0254,IF(K20="µm",F20*0.001,""))))</f>
      </c>
      <c r="N20" s="3" t="str">
        <f>IF(K20=""," ","mm")</f>
        <v>mm</v>
      </c>
    </row>
    <row r="21" spans="1:14" ht="6" customHeight="1">
      <c r="A21" s="3"/>
      <c r="B21" s="6"/>
      <c r="C21" s="6"/>
      <c r="D21" s="3"/>
      <c r="E21" s="3"/>
      <c r="F21" s="12"/>
      <c r="G21" s="12"/>
      <c r="H21" s="12"/>
      <c r="I21" s="12"/>
      <c r="J21" s="12"/>
      <c r="K21" s="3"/>
      <c r="L21" s="3"/>
      <c r="M21" s="3"/>
      <c r="N21" s="3"/>
    </row>
    <row r="22" spans="1:14" ht="12.75">
      <c r="A22" s="3"/>
      <c r="B22" s="75" t="s">
        <v>6</v>
      </c>
      <c r="C22" s="75"/>
      <c r="D22" s="75"/>
      <c r="E22" s="75"/>
      <c r="F22" s="74" t="s">
        <v>7</v>
      </c>
      <c r="G22" s="74"/>
      <c r="H22" s="74"/>
      <c r="I22" s="74"/>
      <c r="J22" s="74"/>
      <c r="K22" s="74"/>
      <c r="L22" s="74"/>
      <c r="M22" s="3"/>
      <c r="N22" s="3"/>
    </row>
    <row r="23" spans="1:14" ht="12.75">
      <c r="A23" s="3"/>
      <c r="B23" s="6"/>
      <c r="C23" s="6"/>
      <c r="D23" s="3"/>
      <c r="E23" s="3"/>
      <c r="F23" s="12"/>
      <c r="G23" s="12"/>
      <c r="H23" s="12"/>
      <c r="I23" s="12"/>
      <c r="J23" s="12"/>
      <c r="K23" s="3"/>
      <c r="L23" s="3"/>
      <c r="M23" s="3"/>
      <c r="N23" s="3"/>
    </row>
    <row r="24" spans="1:14" ht="12.75">
      <c r="A24" s="3"/>
      <c r="B24" s="6"/>
      <c r="C24" s="6"/>
      <c r="D24" s="3"/>
      <c r="E24" s="3"/>
      <c r="F24" s="12"/>
      <c r="G24" s="12"/>
      <c r="H24" s="12"/>
      <c r="I24" s="12"/>
      <c r="J24" s="12"/>
      <c r="K24" s="3"/>
      <c r="L24" s="3"/>
      <c r="M24" s="3"/>
      <c r="N24" s="3"/>
    </row>
    <row r="25" spans="1:14" ht="12.75">
      <c r="A25" s="3"/>
      <c r="B25" s="6"/>
      <c r="C25" s="6"/>
      <c r="D25" s="3"/>
      <c r="E25" s="3"/>
      <c r="F25" s="12"/>
      <c r="G25" s="12"/>
      <c r="H25" s="12"/>
      <c r="I25" s="12"/>
      <c r="J25" s="12"/>
      <c r="K25" s="3"/>
      <c r="L25" s="3"/>
      <c r="M25" s="3"/>
      <c r="N25" s="3"/>
    </row>
    <row r="26" spans="1:14" ht="12.75">
      <c r="A26" s="3"/>
      <c r="B26" s="6"/>
      <c r="C26" s="6"/>
      <c r="D26" s="3"/>
      <c r="E26" s="3"/>
      <c r="F26" s="12"/>
      <c r="G26" s="12"/>
      <c r="H26" s="12"/>
      <c r="I26" s="12"/>
      <c r="J26" s="12"/>
      <c r="K26" s="3"/>
      <c r="L26" s="3"/>
      <c r="M26" s="3"/>
      <c r="N26" s="3"/>
    </row>
    <row r="27" spans="1:14" ht="12.75">
      <c r="A27" s="3"/>
      <c r="B27" s="6"/>
      <c r="C27" s="6"/>
      <c r="D27" s="3"/>
      <c r="E27" s="3"/>
      <c r="F27" s="12"/>
      <c r="G27" s="12"/>
      <c r="H27" s="12"/>
      <c r="I27" s="12"/>
      <c r="J27" s="12"/>
      <c r="K27" s="3"/>
      <c r="L27" s="3"/>
      <c r="M27" s="3"/>
      <c r="N27" s="3"/>
    </row>
    <row r="28" spans="1:14" ht="12.75">
      <c r="A28" s="3"/>
      <c r="B28" s="80" t="s">
        <v>7</v>
      </c>
      <c r="C28" s="80"/>
      <c r="D28" s="80"/>
      <c r="E28" s="3"/>
      <c r="F28" s="80" t="s">
        <v>8</v>
      </c>
      <c r="G28" s="80"/>
      <c r="H28" s="80"/>
      <c r="I28" s="18"/>
      <c r="J28" s="18"/>
      <c r="K28" s="3"/>
      <c r="L28" s="3"/>
      <c r="M28" s="3"/>
      <c r="N28" s="3"/>
    </row>
    <row r="29" spans="1:14" ht="26.25" customHeight="1">
      <c r="A29" s="3"/>
      <c r="B29" s="18"/>
      <c r="C29" s="18"/>
      <c r="D29" s="18"/>
      <c r="E29" s="3"/>
      <c r="F29" s="105" t="s">
        <v>11</v>
      </c>
      <c r="G29" s="105"/>
      <c r="H29" s="105"/>
      <c r="I29" s="105"/>
      <c r="J29" s="105"/>
      <c r="K29" s="105"/>
      <c r="L29" s="105"/>
      <c r="M29" s="105"/>
      <c r="N29" s="105"/>
    </row>
    <row r="30" spans="1:14" ht="9" customHeight="1">
      <c r="A30" s="3"/>
      <c r="B30" s="6"/>
      <c r="C30" s="6"/>
      <c r="D30" s="3"/>
      <c r="E30" s="3"/>
      <c r="F30" s="12"/>
      <c r="G30" s="12"/>
      <c r="H30" s="12"/>
      <c r="I30" s="12"/>
      <c r="J30" s="12"/>
      <c r="K30" s="3"/>
      <c r="L30" s="3"/>
      <c r="M30" s="3"/>
      <c r="N30" s="3"/>
    </row>
    <row r="31" spans="1:14" ht="12.75">
      <c r="A31" s="3"/>
      <c r="B31" s="6"/>
      <c r="C31" s="6"/>
      <c r="D31" s="3"/>
      <c r="E31" s="3"/>
      <c r="F31" s="12"/>
      <c r="G31" s="12"/>
      <c r="H31" s="12"/>
      <c r="I31" s="12"/>
      <c r="J31" s="12"/>
      <c r="K31" s="3"/>
      <c r="L31" s="3"/>
      <c r="M31" s="3"/>
      <c r="N31" s="3"/>
    </row>
    <row r="32" spans="1:14" ht="12.75">
      <c r="A32" s="3"/>
      <c r="B32" s="6"/>
      <c r="C32" s="6"/>
      <c r="D32" s="3"/>
      <c r="E32" s="3"/>
      <c r="F32" s="12"/>
      <c r="G32" s="12"/>
      <c r="H32" s="12"/>
      <c r="I32" s="12"/>
      <c r="J32" s="12"/>
      <c r="K32" s="3"/>
      <c r="L32" s="3"/>
      <c r="M32" s="3"/>
      <c r="N32" s="3"/>
    </row>
    <row r="33" spans="1:14" ht="12.75">
      <c r="A33" s="3"/>
      <c r="B33" s="6"/>
      <c r="C33" s="6"/>
      <c r="D33" s="3"/>
      <c r="E33" s="3"/>
      <c r="F33" s="12"/>
      <c r="G33" s="12"/>
      <c r="H33" s="12"/>
      <c r="I33" s="12"/>
      <c r="J33" s="12"/>
      <c r="K33" s="3"/>
      <c r="L33" s="3"/>
      <c r="M33" s="3"/>
      <c r="N33" s="3"/>
    </row>
    <row r="34" spans="1:14" ht="12.75">
      <c r="A34" s="3"/>
      <c r="B34" s="6"/>
      <c r="C34" s="6"/>
      <c r="D34" s="3"/>
      <c r="E34" s="3"/>
      <c r="F34" s="12"/>
      <c r="G34" s="12"/>
      <c r="H34" s="12"/>
      <c r="I34" s="12"/>
      <c r="J34" s="12"/>
      <c r="K34" s="3"/>
      <c r="L34" s="3"/>
      <c r="M34" s="3"/>
      <c r="N34" s="3"/>
    </row>
    <row r="35" spans="1:14" ht="12.75">
      <c r="A35" s="3"/>
      <c r="B35" s="80" t="s">
        <v>9</v>
      </c>
      <c r="C35" s="80"/>
      <c r="D35" s="80"/>
      <c r="E35" s="3"/>
      <c r="F35" s="80" t="s">
        <v>10</v>
      </c>
      <c r="G35" s="80"/>
      <c r="H35" s="80"/>
      <c r="I35" s="18"/>
      <c r="J35" s="18"/>
      <c r="K35" s="3"/>
      <c r="L35" s="3"/>
      <c r="M35" s="3"/>
      <c r="N35" s="3"/>
    </row>
    <row r="36" spans="1:14" ht="5.25" customHeight="1">
      <c r="A36" s="3"/>
      <c r="B36" s="18"/>
      <c r="C36" s="18"/>
      <c r="D36" s="18"/>
      <c r="E36" s="3"/>
      <c r="F36" s="18"/>
      <c r="G36" s="18"/>
      <c r="H36" s="18"/>
      <c r="I36" s="18"/>
      <c r="J36" s="18"/>
      <c r="K36" s="3"/>
      <c r="L36" s="3"/>
      <c r="M36" s="3"/>
      <c r="N36" s="3"/>
    </row>
    <row r="37" spans="1:14" ht="11.25" customHeight="1">
      <c r="A37" s="3"/>
      <c r="B37" s="18"/>
      <c r="C37" s="18"/>
      <c r="D37" s="18"/>
      <c r="E37" s="3"/>
      <c r="F37" s="18"/>
      <c r="G37" s="18"/>
      <c r="H37" s="18"/>
      <c r="I37" s="18"/>
      <c r="J37" s="18"/>
      <c r="K37" s="3"/>
      <c r="L37" s="3"/>
      <c r="M37" s="3"/>
      <c r="N37" s="3"/>
    </row>
    <row r="38" spans="1:32" s="4" customFormat="1" ht="15" customHeight="1">
      <c r="A38" s="19" t="s">
        <v>18</v>
      </c>
      <c r="B38" s="20"/>
      <c r="C38" s="20"/>
      <c r="D38" s="79" t="s">
        <v>72</v>
      </c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1:14" ht="12.75" customHeight="1">
      <c r="A39" s="3"/>
      <c r="B39" s="20"/>
      <c r="C39" s="20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</row>
    <row r="40" spans="1:14" ht="20.25" customHeight="1">
      <c r="A40" s="3"/>
      <c r="B40" s="20"/>
      <c r="C40" s="20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</row>
    <row r="41" spans="1:14" ht="4.5" customHeight="1">
      <c r="A41" s="3"/>
      <c r="B41" s="20"/>
      <c r="C41" s="20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</row>
    <row r="42" spans="1:32" s="4" customFormat="1" ht="15.75">
      <c r="A42" s="22" t="s">
        <v>48</v>
      </c>
      <c r="B42" s="3"/>
      <c r="C42" s="3"/>
      <c r="D42" s="6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1:32" s="4" customFormat="1" ht="4.5" customHeight="1" thickBot="1">
      <c r="A43" s="23"/>
      <c r="D43" s="24"/>
      <c r="E43" s="2"/>
      <c r="K43" s="2"/>
      <c r="L43" s="2"/>
      <c r="M43" s="2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1:32" s="5" customFormat="1" ht="13.5" thickBot="1">
      <c r="A44" s="25" t="s">
        <v>32</v>
      </c>
      <c r="B44" s="26"/>
      <c r="C44" s="26"/>
      <c r="D44" s="26" t="s">
        <v>33</v>
      </c>
      <c r="E44" s="27" t="s">
        <v>45</v>
      </c>
      <c r="F44" s="77" t="s">
        <v>28</v>
      </c>
      <c r="G44" s="78"/>
      <c r="H44" s="27"/>
      <c r="I44" s="77"/>
      <c r="J44" s="78"/>
      <c r="K44" s="91" t="s">
        <v>44</v>
      </c>
      <c r="L44" s="92"/>
      <c r="M44" s="92"/>
      <c r="N44" s="93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</row>
    <row r="45" spans="1:32" s="4" customFormat="1" ht="12.75">
      <c r="A45" s="57">
        <v>1</v>
      </c>
      <c r="B45" s="58" t="s">
        <v>34</v>
      </c>
      <c r="C45" s="59"/>
      <c r="D45" s="60" t="s">
        <v>35</v>
      </c>
      <c r="E45" s="60"/>
      <c r="F45" s="60"/>
      <c r="G45" s="60"/>
      <c r="H45" s="61">
        <f>IF(G45="mm",F45,IF(G45="inch",F45*25.4,IF(G45="mil",F45*0.0254,IF(G45="µm",F45*0.001,""))))</f>
      </c>
      <c r="I45" s="69">
        <f aca="true" t="shared" si="0" ref="I45:I51">IF(G45="","","mm")</f>
      </c>
      <c r="J45" s="70"/>
      <c r="K45" s="94"/>
      <c r="L45" s="94"/>
      <c r="M45" s="94"/>
      <c r="N45" s="95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  <row r="46" spans="1:32" s="4" customFormat="1" ht="12.75">
      <c r="A46" s="42">
        <v>2</v>
      </c>
      <c r="B46" s="43" t="s">
        <v>36</v>
      </c>
      <c r="C46" s="44"/>
      <c r="D46" s="45" t="s">
        <v>37</v>
      </c>
      <c r="E46" s="45"/>
      <c r="F46" s="45">
        <v>0.2</v>
      </c>
      <c r="G46" s="45" t="s">
        <v>31</v>
      </c>
      <c r="H46" s="62">
        <f>IF(G46="mm",F46,IF(G46="inch",F46*25.4,IF(G46="mil",F46*0.0254,IF(G46="µm",F46*0.001,IF(G46="Oz",F46*0.035,"")))))</f>
        <v>0.0002</v>
      </c>
      <c r="I46" s="125" t="str">
        <f t="shared" si="0"/>
        <v>mm</v>
      </c>
      <c r="J46" s="126"/>
      <c r="K46" s="83"/>
      <c r="L46" s="83"/>
      <c r="M46" s="83"/>
      <c r="N46" s="84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spans="1:32" s="4" customFormat="1" ht="12.75">
      <c r="A47" s="42">
        <v>3</v>
      </c>
      <c r="B47" s="46" t="s">
        <v>38</v>
      </c>
      <c r="C47" s="44"/>
      <c r="D47" s="45"/>
      <c r="E47" s="45" t="s">
        <v>46</v>
      </c>
      <c r="F47" s="45">
        <v>1</v>
      </c>
      <c r="G47" s="45" t="s">
        <v>73</v>
      </c>
      <c r="H47" s="62">
        <f aca="true" t="shared" si="1" ref="H47:H58">IF(G47="mm",F47,IF(G47="inch",F47*25.4,IF(G47="mil",F47*0.0254,IF(G47="µm",F47*0.001,IF(G47="Oz",F47*0.035,"")))))</f>
        <v>0.035</v>
      </c>
      <c r="I47" s="125" t="str">
        <f t="shared" si="0"/>
        <v>mm</v>
      </c>
      <c r="J47" s="126"/>
      <c r="K47" s="83"/>
      <c r="L47" s="83"/>
      <c r="M47" s="83"/>
      <c r="N47" s="84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1:32" s="4" customFormat="1" ht="12.75">
      <c r="A48" s="42">
        <v>4</v>
      </c>
      <c r="B48" s="47" t="s">
        <v>39</v>
      </c>
      <c r="C48" s="44"/>
      <c r="D48" s="45" t="s">
        <v>54</v>
      </c>
      <c r="E48" s="45"/>
      <c r="F48" s="45">
        <v>5</v>
      </c>
      <c r="G48" s="45" t="s">
        <v>40</v>
      </c>
      <c r="H48" s="62">
        <f t="shared" si="1"/>
        <v>0.127</v>
      </c>
      <c r="I48" s="125" t="str">
        <f t="shared" si="0"/>
        <v>mm</v>
      </c>
      <c r="J48" s="126"/>
      <c r="K48" s="83"/>
      <c r="L48" s="83"/>
      <c r="M48" s="83"/>
      <c r="N48" s="84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49" spans="1:32" s="4" customFormat="1" ht="12.75">
      <c r="A49" s="42">
        <v>5</v>
      </c>
      <c r="B49" s="46" t="s">
        <v>38</v>
      </c>
      <c r="C49" s="44"/>
      <c r="D49" s="45"/>
      <c r="E49" s="45" t="s">
        <v>47</v>
      </c>
      <c r="F49" s="45">
        <v>17</v>
      </c>
      <c r="G49" s="45" t="s">
        <v>31</v>
      </c>
      <c r="H49" s="62">
        <f t="shared" si="1"/>
        <v>0.017</v>
      </c>
      <c r="I49" s="125" t="str">
        <f t="shared" si="0"/>
        <v>mm</v>
      </c>
      <c r="J49" s="126"/>
      <c r="K49" s="83"/>
      <c r="L49" s="83"/>
      <c r="M49" s="83"/>
      <c r="N49" s="84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</row>
    <row r="50" spans="1:32" s="4" customFormat="1" ht="12.75">
      <c r="A50" s="42">
        <v>6</v>
      </c>
      <c r="B50" s="48" t="s">
        <v>41</v>
      </c>
      <c r="C50" s="44" t="s">
        <v>59</v>
      </c>
      <c r="D50" s="45" t="s">
        <v>60</v>
      </c>
      <c r="E50" s="45"/>
      <c r="F50" s="45">
        <v>8.6</v>
      </c>
      <c r="G50" s="45" t="s">
        <v>40</v>
      </c>
      <c r="H50" s="62">
        <f t="shared" si="1"/>
        <v>0.21844</v>
      </c>
      <c r="I50" s="125" t="str">
        <f t="shared" si="0"/>
        <v>mm</v>
      </c>
      <c r="J50" s="126"/>
      <c r="K50" s="83"/>
      <c r="L50" s="83"/>
      <c r="M50" s="83"/>
      <c r="N50" s="84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</row>
    <row r="51" spans="1:32" s="4" customFormat="1" ht="12.75">
      <c r="A51" s="42">
        <v>7</v>
      </c>
      <c r="B51" s="46" t="s">
        <v>38</v>
      </c>
      <c r="C51" s="44"/>
      <c r="D51" s="45"/>
      <c r="E51" s="45" t="s">
        <v>53</v>
      </c>
      <c r="F51" s="45">
        <v>1.5</v>
      </c>
      <c r="G51" s="45" t="s">
        <v>73</v>
      </c>
      <c r="H51" s="62">
        <f t="shared" si="1"/>
        <v>0.052500000000000005</v>
      </c>
      <c r="I51" s="125" t="str">
        <f t="shared" si="0"/>
        <v>mm</v>
      </c>
      <c r="J51" s="126"/>
      <c r="K51" s="83"/>
      <c r="L51" s="83"/>
      <c r="M51" s="83"/>
      <c r="N51" s="84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</row>
    <row r="52" spans="1:32" s="4" customFormat="1" ht="12.75">
      <c r="A52" s="42">
        <v>8</v>
      </c>
      <c r="B52" s="47" t="s">
        <v>39</v>
      </c>
      <c r="C52" s="44"/>
      <c r="D52" s="45" t="s">
        <v>55</v>
      </c>
      <c r="E52" s="45"/>
      <c r="F52" s="45">
        <v>0.4</v>
      </c>
      <c r="G52" s="45" t="s">
        <v>51</v>
      </c>
      <c r="H52" s="62">
        <f t="shared" si="1"/>
        <v>0.4</v>
      </c>
      <c r="I52" s="125" t="str">
        <f aca="true" t="shared" si="2" ref="I52:I59">IF(G52="","","mm")</f>
        <v>mm</v>
      </c>
      <c r="J52" s="126"/>
      <c r="K52" s="83"/>
      <c r="L52" s="83"/>
      <c r="M52" s="83"/>
      <c r="N52" s="84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</row>
    <row r="53" spans="1:32" s="4" customFormat="1" ht="12.75">
      <c r="A53" s="42">
        <v>9</v>
      </c>
      <c r="B53" s="46" t="s">
        <v>38</v>
      </c>
      <c r="C53" s="44"/>
      <c r="D53" s="45"/>
      <c r="E53" s="45" t="s">
        <v>53</v>
      </c>
      <c r="F53" s="45">
        <v>52</v>
      </c>
      <c r="G53" s="45" t="s">
        <v>31</v>
      </c>
      <c r="H53" s="62">
        <f t="shared" si="1"/>
        <v>0.052000000000000005</v>
      </c>
      <c r="I53" s="125" t="str">
        <f t="shared" si="2"/>
        <v>mm</v>
      </c>
      <c r="J53" s="126"/>
      <c r="K53" s="83"/>
      <c r="L53" s="83"/>
      <c r="M53" s="83"/>
      <c r="N53" s="84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4" spans="1:32" s="4" customFormat="1" ht="12.75">
      <c r="A54" s="42">
        <v>10</v>
      </c>
      <c r="B54" s="48" t="s">
        <v>41</v>
      </c>
      <c r="C54" s="44"/>
      <c r="D54" s="45" t="s">
        <v>69</v>
      </c>
      <c r="E54" s="45"/>
      <c r="F54" s="45">
        <v>8</v>
      </c>
      <c r="G54" s="45" t="s">
        <v>31</v>
      </c>
      <c r="H54" s="62">
        <f t="shared" si="1"/>
        <v>0.008</v>
      </c>
      <c r="I54" s="125" t="str">
        <f t="shared" si="2"/>
        <v>mm</v>
      </c>
      <c r="J54" s="126"/>
      <c r="K54" s="83"/>
      <c r="L54" s="83"/>
      <c r="M54" s="83"/>
      <c r="N54" s="84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</row>
    <row r="55" spans="1:32" s="4" customFormat="1" ht="12.75">
      <c r="A55" s="42">
        <v>11</v>
      </c>
      <c r="B55" s="46" t="s">
        <v>38</v>
      </c>
      <c r="C55" s="44"/>
      <c r="D55" s="45"/>
      <c r="E55" s="45" t="s">
        <v>53</v>
      </c>
      <c r="F55" s="45">
        <v>17</v>
      </c>
      <c r="G55" s="45" t="s">
        <v>31</v>
      </c>
      <c r="H55" s="62">
        <f t="shared" si="1"/>
        <v>0.017</v>
      </c>
      <c r="I55" s="125" t="str">
        <f t="shared" si="2"/>
        <v>mm</v>
      </c>
      <c r="J55" s="126"/>
      <c r="K55" s="83"/>
      <c r="L55" s="83"/>
      <c r="M55" s="83"/>
      <c r="N55" s="84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</row>
    <row r="56" spans="1:32" s="4" customFormat="1" ht="12.75">
      <c r="A56" s="42">
        <v>12</v>
      </c>
      <c r="B56" s="47" t="s">
        <v>39</v>
      </c>
      <c r="C56" s="44"/>
      <c r="D56" s="45" t="s">
        <v>57</v>
      </c>
      <c r="E56" s="45"/>
      <c r="F56" s="45">
        <v>5</v>
      </c>
      <c r="G56" s="45" t="s">
        <v>31</v>
      </c>
      <c r="H56" s="62">
        <f t="shared" si="1"/>
        <v>0.005</v>
      </c>
      <c r="I56" s="125" t="str">
        <f t="shared" si="2"/>
        <v>mm</v>
      </c>
      <c r="J56" s="126"/>
      <c r="K56" s="83"/>
      <c r="L56" s="83"/>
      <c r="M56" s="83"/>
      <c r="N56" s="84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</row>
    <row r="57" spans="1:32" s="4" customFormat="1" ht="12" customHeight="1">
      <c r="A57" s="42">
        <v>13</v>
      </c>
      <c r="B57" s="46" t="s">
        <v>38</v>
      </c>
      <c r="C57" s="44"/>
      <c r="D57" s="45"/>
      <c r="E57" s="45" t="s">
        <v>53</v>
      </c>
      <c r="F57" s="45">
        <v>35</v>
      </c>
      <c r="G57" s="45" t="s">
        <v>31</v>
      </c>
      <c r="H57" s="62">
        <f t="shared" si="1"/>
        <v>0.035</v>
      </c>
      <c r="I57" s="125" t="str">
        <f t="shared" si="2"/>
        <v>mm</v>
      </c>
      <c r="J57" s="126"/>
      <c r="K57" s="83"/>
      <c r="L57" s="83"/>
      <c r="M57" s="83"/>
      <c r="N57" s="84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  <row r="58" spans="1:32" s="4" customFormat="1" ht="12.75">
      <c r="A58" s="42">
        <v>14</v>
      </c>
      <c r="B58" s="43" t="s">
        <v>36</v>
      </c>
      <c r="C58" s="44"/>
      <c r="D58" s="45" t="s">
        <v>37</v>
      </c>
      <c r="E58" s="45"/>
      <c r="F58" s="45">
        <v>0.2</v>
      </c>
      <c r="G58" s="45" t="s">
        <v>31</v>
      </c>
      <c r="H58" s="62">
        <f t="shared" si="1"/>
        <v>0.0002</v>
      </c>
      <c r="I58" s="63" t="str">
        <f t="shared" si="2"/>
        <v>mm</v>
      </c>
      <c r="J58" s="64"/>
      <c r="K58" s="83"/>
      <c r="L58" s="83"/>
      <c r="M58" s="83"/>
      <c r="N58" s="84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spans="1:32" s="4" customFormat="1" ht="13.5" thickBot="1">
      <c r="A59" s="49">
        <v>15</v>
      </c>
      <c r="B59" s="50" t="s">
        <v>34</v>
      </c>
      <c r="C59" s="51"/>
      <c r="D59" s="52" t="s">
        <v>42</v>
      </c>
      <c r="E59" s="52"/>
      <c r="F59" s="52"/>
      <c r="G59" s="52"/>
      <c r="H59" s="65">
        <f>IF(G59="mm",F59,IF(G59="inch",F59*25.4,IF(G59="mil",F59*0.0254,IF(G59="µm",F59*0.001,""))))</f>
      </c>
      <c r="I59" s="71">
        <f t="shared" si="2"/>
      </c>
      <c r="J59" s="72"/>
      <c r="K59" s="81"/>
      <c r="L59" s="81"/>
      <c r="M59" s="81"/>
      <c r="N59" s="82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  <row r="60" spans="1:32" s="4" customFormat="1" ht="6.75" customHeight="1">
      <c r="A60" s="31"/>
      <c r="B60" s="32"/>
      <c r="C60" s="32"/>
      <c r="D60" s="32"/>
      <c r="E60" s="33"/>
      <c r="F60" s="33"/>
      <c r="G60" s="33"/>
      <c r="H60" s="33"/>
      <c r="I60" s="33"/>
      <c r="J60" s="33"/>
      <c r="K60" s="34"/>
      <c r="L60" s="34"/>
      <c r="M60" s="34"/>
      <c r="N60" s="34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:32" s="4" customFormat="1" ht="12.75">
      <c r="A61" s="31"/>
      <c r="B61" s="32"/>
      <c r="C61" s="32"/>
      <c r="D61" s="97" t="s">
        <v>56</v>
      </c>
      <c r="E61" s="97"/>
      <c r="F61" s="102"/>
      <c r="G61" s="102"/>
      <c r="H61" s="102"/>
      <c r="I61" s="102"/>
      <c r="J61" s="33"/>
      <c r="K61" s="34"/>
      <c r="L61" s="34"/>
      <c r="M61" s="34"/>
      <c r="N61" s="34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1:32" s="4" customFormat="1" ht="6.75" customHeight="1">
      <c r="A62" s="31"/>
      <c r="B62" s="32"/>
      <c r="C62" s="32"/>
      <c r="D62" s="32"/>
      <c r="E62" s="33"/>
      <c r="F62" s="33"/>
      <c r="G62" s="33"/>
      <c r="H62" s="33"/>
      <c r="I62" s="33"/>
      <c r="J62" s="33"/>
      <c r="K62" s="34"/>
      <c r="L62" s="34"/>
      <c r="M62" s="34"/>
      <c r="N62" s="34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</row>
    <row r="63" spans="1:32" s="4" customFormat="1" ht="12.75">
      <c r="A63" s="24" t="s">
        <v>25</v>
      </c>
      <c r="B63" s="2"/>
      <c r="C63" s="2"/>
      <c r="D63" s="2"/>
      <c r="H63" s="2"/>
      <c r="I63" s="2"/>
      <c r="J63" s="2"/>
      <c r="K63" s="34"/>
      <c r="L63" s="34"/>
      <c r="M63" s="34"/>
      <c r="N63" s="34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1:32" s="4" customFormat="1" ht="3.75" customHeight="1" thickBot="1">
      <c r="A64" s="24"/>
      <c r="B64" s="2"/>
      <c r="C64" s="2"/>
      <c r="D64" s="2"/>
      <c r="H64" s="2"/>
      <c r="I64" s="2"/>
      <c r="J64" s="2"/>
      <c r="K64" s="34"/>
      <c r="L64" s="34"/>
      <c r="M64" s="34"/>
      <c r="N64" s="34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  <row r="65" spans="1:32" s="4" customFormat="1" ht="13.5" thickBot="1">
      <c r="A65" s="35" t="s">
        <v>26</v>
      </c>
      <c r="B65" s="26" t="s">
        <v>27</v>
      </c>
      <c r="C65" s="26"/>
      <c r="D65" s="27" t="s">
        <v>49</v>
      </c>
      <c r="E65" s="27" t="s">
        <v>29</v>
      </c>
      <c r="F65" s="77" t="s">
        <v>28</v>
      </c>
      <c r="G65" s="78"/>
      <c r="H65" s="27" t="s">
        <v>29</v>
      </c>
      <c r="I65" s="28"/>
      <c r="J65" s="28"/>
      <c r="K65" s="91" t="s">
        <v>44</v>
      </c>
      <c r="L65" s="92"/>
      <c r="M65" s="92"/>
      <c r="N65" s="9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 s="4" customFormat="1" ht="12.75">
      <c r="A66" s="53" t="s">
        <v>43</v>
      </c>
      <c r="B66" s="41" t="s">
        <v>30</v>
      </c>
      <c r="C66" s="54"/>
      <c r="D66" s="41">
        <v>10</v>
      </c>
      <c r="E66" s="41" t="s">
        <v>40</v>
      </c>
      <c r="F66" s="98">
        <v>17</v>
      </c>
      <c r="G66" s="99"/>
      <c r="H66" s="41" t="s">
        <v>31</v>
      </c>
      <c r="I66" s="41"/>
      <c r="J66" s="29"/>
      <c r="K66" s="85"/>
      <c r="L66" s="86"/>
      <c r="M66" s="86"/>
      <c r="N66" s="87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s="4" customFormat="1" ht="13.5" thickBot="1">
      <c r="A67" s="55" t="s">
        <v>61</v>
      </c>
      <c r="B67" s="52" t="s">
        <v>30</v>
      </c>
      <c r="C67" s="56"/>
      <c r="D67" s="52">
        <v>10</v>
      </c>
      <c r="E67" s="52" t="s">
        <v>40</v>
      </c>
      <c r="F67" s="100">
        <v>17</v>
      </c>
      <c r="G67" s="101"/>
      <c r="H67" s="52" t="s">
        <v>31</v>
      </c>
      <c r="I67" s="52"/>
      <c r="J67" s="30"/>
      <c r="K67" s="88"/>
      <c r="L67" s="89"/>
      <c r="M67" s="89"/>
      <c r="N67" s="90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s="4" customFormat="1" ht="12.75">
      <c r="A68" s="31"/>
      <c r="B68" s="32"/>
      <c r="C68" s="32"/>
      <c r="D68" s="32"/>
      <c r="E68" s="33"/>
      <c r="F68" s="33"/>
      <c r="G68" s="33"/>
      <c r="H68" s="33"/>
      <c r="I68" s="33"/>
      <c r="J68" s="33"/>
      <c r="K68" s="34"/>
      <c r="L68" s="34"/>
      <c r="M68" s="34"/>
      <c r="N68" s="34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2:32" s="4" customFormat="1" ht="12.75">
      <c r="B69" s="32"/>
      <c r="C69" s="32"/>
      <c r="D69" s="32"/>
      <c r="E69" s="32"/>
      <c r="F69" s="33"/>
      <c r="G69" s="33"/>
      <c r="H69" s="33"/>
      <c r="I69" s="33"/>
      <c r="J69" s="33"/>
      <c r="K69" s="32"/>
      <c r="L69" s="32"/>
      <c r="M69" s="32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14" ht="27" customHeight="1">
      <c r="A70" s="103" t="s">
        <v>12</v>
      </c>
      <c r="B70" s="103"/>
      <c r="C70" s="103"/>
      <c r="D70" s="103"/>
      <c r="E70" s="73" t="s">
        <v>14</v>
      </c>
      <c r="F70" s="73"/>
      <c r="G70" s="73"/>
      <c r="H70" s="73"/>
      <c r="I70" s="73"/>
      <c r="J70" s="73"/>
      <c r="K70" s="73"/>
      <c r="L70" s="73"/>
      <c r="M70" s="73"/>
      <c r="N70" s="73"/>
    </row>
    <row r="71" spans="1:14" ht="17.25" customHeight="1">
      <c r="A71" s="3"/>
      <c r="B71" s="6"/>
      <c r="C71" s="6"/>
      <c r="D71" s="3"/>
      <c r="E71" s="3"/>
      <c r="F71" s="12"/>
      <c r="G71" s="12"/>
      <c r="H71" s="12"/>
      <c r="I71" s="12"/>
      <c r="J71" s="12"/>
      <c r="K71" s="3"/>
      <c r="L71" s="3"/>
      <c r="M71" s="3"/>
      <c r="N71" s="3"/>
    </row>
    <row r="72" spans="1:14" ht="12.75">
      <c r="A72" s="3"/>
      <c r="B72" s="6"/>
      <c r="C72" s="6"/>
      <c r="D72" s="75" t="s">
        <v>15</v>
      </c>
      <c r="E72" s="75"/>
      <c r="F72" s="75"/>
      <c r="G72" s="14"/>
      <c r="H72" s="74"/>
      <c r="I72" s="74"/>
      <c r="J72" s="37"/>
      <c r="K72" s="74" t="s">
        <v>52</v>
      </c>
      <c r="L72" s="74"/>
      <c r="M72" s="3">
        <f>IF(K72="mm",H72,IF(K72="inch",H72*25.4,IF(K72="mil",H72*0.0254,IF(K72="µm",H72*0.001,""))))</f>
      </c>
      <c r="N72" s="3" t="str">
        <f>IF(K72="Choose Unit"," ","mm")</f>
        <v> </v>
      </c>
    </row>
    <row r="73" spans="1:14" ht="7.5" customHeight="1">
      <c r="A73" s="3"/>
      <c r="B73" s="6"/>
      <c r="C73" s="6"/>
      <c r="D73" s="3"/>
      <c r="E73" s="3"/>
      <c r="F73" s="12"/>
      <c r="G73" s="12"/>
      <c r="H73" s="3"/>
      <c r="I73" s="3"/>
      <c r="J73" s="3"/>
      <c r="K73" s="3"/>
      <c r="L73" s="3"/>
      <c r="M73" s="3"/>
      <c r="N73" s="3"/>
    </row>
    <row r="74" spans="1:14" ht="12.75" customHeight="1">
      <c r="A74" s="3"/>
      <c r="B74" s="38"/>
      <c r="C74" s="38"/>
      <c r="D74" s="73" t="s">
        <v>63</v>
      </c>
      <c r="E74" s="73"/>
      <c r="F74" s="73"/>
      <c r="G74" s="39"/>
      <c r="H74" s="74"/>
      <c r="I74" s="74"/>
      <c r="J74" s="37"/>
      <c r="K74" s="74" t="s">
        <v>52</v>
      </c>
      <c r="L74" s="74"/>
      <c r="M74" s="3">
        <f>IF(K74="mm",H74,IF(K74="inch",H74*25.4,IF(K74="mil",H74*0.0254,IF(K74="µm",H74*0.001,""))))</f>
      </c>
      <c r="N74" s="3" t="str">
        <f>IF(K74="Choose Unit"," ","mm")</f>
        <v> </v>
      </c>
    </row>
    <row r="75" spans="1:14" ht="7.5" customHeight="1">
      <c r="A75" s="3"/>
      <c r="B75" s="6"/>
      <c r="C75" s="6"/>
      <c r="D75" s="3"/>
      <c r="E75" s="6"/>
      <c r="F75" s="12"/>
      <c r="G75" s="12"/>
      <c r="H75" s="3"/>
      <c r="I75" s="3"/>
      <c r="J75" s="3"/>
      <c r="K75" s="3"/>
      <c r="L75" s="3"/>
      <c r="M75" s="3"/>
      <c r="N75" s="3"/>
    </row>
    <row r="76" spans="1:14" ht="12.75" customHeight="1">
      <c r="A76" s="3"/>
      <c r="B76" s="38"/>
      <c r="C76" s="38"/>
      <c r="D76" s="73" t="s">
        <v>62</v>
      </c>
      <c r="E76" s="73"/>
      <c r="F76" s="73"/>
      <c r="G76" s="39"/>
      <c r="H76" s="74"/>
      <c r="I76" s="74"/>
      <c r="J76" s="37"/>
      <c r="K76" s="74" t="s">
        <v>52</v>
      </c>
      <c r="L76" s="74"/>
      <c r="M76" s="3">
        <f>IF(K76="mm",H76,IF(K76="inch",H76*25.4,IF(K76="mil",H76*0.0254,IF(K76="µm",H76*0.001,""))))</f>
      </c>
      <c r="N76" s="3" t="str">
        <f>IF(K76="Choose Unit"," ","mm")</f>
        <v> </v>
      </c>
    </row>
    <row r="77" spans="1:14" ht="7.5" customHeight="1">
      <c r="A77" s="3"/>
      <c r="B77" s="6"/>
      <c r="C77" s="6"/>
      <c r="D77" s="3"/>
      <c r="E77" s="3"/>
      <c r="F77" s="12"/>
      <c r="G77" s="12"/>
      <c r="H77" s="3"/>
      <c r="I77" s="3"/>
      <c r="J77" s="3"/>
      <c r="K77" s="3"/>
      <c r="L77" s="3"/>
      <c r="M77" s="3"/>
      <c r="N77" s="3"/>
    </row>
    <row r="78" spans="1:14" ht="12.75">
      <c r="A78" s="3"/>
      <c r="B78" s="38"/>
      <c r="C78" s="38"/>
      <c r="D78" s="75" t="s">
        <v>16</v>
      </c>
      <c r="E78" s="75"/>
      <c r="F78" s="75"/>
      <c r="G78" s="14"/>
      <c r="H78" s="74"/>
      <c r="I78" s="74"/>
      <c r="J78" s="37"/>
      <c r="K78" s="74" t="s">
        <v>52</v>
      </c>
      <c r="L78" s="74"/>
      <c r="M78" s="3">
        <f>IF(K78="mm",H78,IF(K78="inch",H78*25.4,IF(K78="mil",H78*0.0254,IF(K78="µm",H78*0.001,""))))</f>
      </c>
      <c r="N78" s="3" t="str">
        <f>IF(K78="Choose Unit"," ","mm")</f>
        <v> </v>
      </c>
    </row>
    <row r="79" spans="1:14" ht="7.5" customHeight="1">
      <c r="A79" s="3"/>
      <c r="B79" s="6"/>
      <c r="C79" s="6"/>
      <c r="D79" s="3"/>
      <c r="E79" s="3"/>
      <c r="F79" s="12"/>
      <c r="G79" s="12"/>
      <c r="H79" s="3"/>
      <c r="I79" s="3"/>
      <c r="J79" s="3"/>
      <c r="K79" s="3"/>
      <c r="L79" s="3"/>
      <c r="M79" s="3"/>
      <c r="N79" s="3"/>
    </row>
    <row r="80" spans="1:14" ht="12.75">
      <c r="A80" s="3"/>
      <c r="B80" s="6"/>
      <c r="C80" s="6"/>
      <c r="D80" s="14" t="s">
        <v>17</v>
      </c>
      <c r="E80" s="14"/>
      <c r="F80" s="14"/>
      <c r="G80" s="14"/>
      <c r="H80" s="74"/>
      <c r="I80" s="74"/>
      <c r="J80" s="37"/>
      <c r="K80" s="74" t="s">
        <v>52</v>
      </c>
      <c r="L80" s="74"/>
      <c r="M80" s="3">
        <f>IF(K80="mm",H80,IF(K80="inch",H80*25.4,IF(K80="mil",H80*0.0254,IF(K80="µm",H80*0.001,""))))</f>
      </c>
      <c r="N80" s="3" t="str">
        <f>IF(K80="Choose Unit"," ","mm")</f>
        <v> </v>
      </c>
    </row>
    <row r="81" spans="1:14" ht="12.75">
      <c r="A81" s="3"/>
      <c r="B81" s="6"/>
      <c r="C81" s="6"/>
      <c r="D81" s="3"/>
      <c r="E81" s="3"/>
      <c r="F81" s="12"/>
      <c r="G81" s="12"/>
      <c r="H81" s="12"/>
      <c r="I81" s="12"/>
      <c r="J81" s="12"/>
      <c r="K81" s="3"/>
      <c r="L81" s="3"/>
      <c r="M81" s="3"/>
      <c r="N81" s="3"/>
    </row>
    <row r="82" spans="1:14" ht="12.75">
      <c r="A82" s="3"/>
      <c r="B82" s="6"/>
      <c r="C82" s="6"/>
      <c r="D82" s="3"/>
      <c r="E82" s="3"/>
      <c r="F82" s="12"/>
      <c r="G82" s="12"/>
      <c r="H82" s="12"/>
      <c r="I82" s="12"/>
      <c r="J82" s="12"/>
      <c r="K82" s="3"/>
      <c r="L82" s="3"/>
      <c r="M82" s="3"/>
      <c r="N82" s="3"/>
    </row>
    <row r="83" spans="1:14" ht="15">
      <c r="A83" s="3"/>
      <c r="B83" s="40" t="s">
        <v>19</v>
      </c>
      <c r="C83" s="40"/>
      <c r="D83" s="3"/>
      <c r="E83" s="3"/>
      <c r="F83" s="12"/>
      <c r="G83" s="12"/>
      <c r="H83" s="12"/>
      <c r="I83" s="12"/>
      <c r="J83" s="12"/>
      <c r="K83" s="3"/>
      <c r="L83" s="3"/>
      <c r="M83" s="3"/>
      <c r="N83" s="3"/>
    </row>
    <row r="84" spans="1:14" ht="4.5" customHeight="1">
      <c r="A84" s="3"/>
      <c r="B84" s="6"/>
      <c r="C84" s="6"/>
      <c r="D84" s="3"/>
      <c r="E84" s="3"/>
      <c r="F84" s="12"/>
      <c r="G84" s="12"/>
      <c r="H84" s="12"/>
      <c r="I84" s="12"/>
      <c r="J84" s="12"/>
      <c r="K84" s="3"/>
      <c r="L84" s="3"/>
      <c r="M84" s="3"/>
      <c r="N84" s="3"/>
    </row>
    <row r="85" spans="1:14" ht="12.75" customHeight="1">
      <c r="A85" s="3"/>
      <c r="B85" s="6"/>
      <c r="C85" s="6"/>
      <c r="D85" s="73" t="s">
        <v>67</v>
      </c>
      <c r="E85" s="73"/>
      <c r="F85" s="73"/>
      <c r="G85" s="36"/>
      <c r="H85" s="74"/>
      <c r="I85" s="74"/>
      <c r="J85" s="37"/>
      <c r="K85" s="74" t="s">
        <v>52</v>
      </c>
      <c r="L85" s="74"/>
      <c r="M85" s="3">
        <f>IF(K85="mm",H85,IF(K85="inch",H85*25.4,IF(K85="mil",H85*0.0254,IF(K85="µm",H85*0.001,""))))</f>
      </c>
      <c r="N85" s="3" t="str">
        <f>IF(K85="Choose Unit"," ","mm")</f>
        <v> </v>
      </c>
    </row>
    <row r="86" spans="1:14" ht="12.75">
      <c r="A86" s="3"/>
      <c r="B86" s="6"/>
      <c r="C86" s="6"/>
      <c r="D86" s="73"/>
      <c r="E86" s="73"/>
      <c r="F86" s="73"/>
      <c r="G86" s="36"/>
      <c r="H86" s="38"/>
      <c r="I86" s="38"/>
      <c r="J86" s="38"/>
      <c r="K86" s="38"/>
      <c r="L86" s="38"/>
      <c r="M86" s="38"/>
      <c r="N86" s="38"/>
    </row>
    <row r="87" spans="1:14" ht="5.25" customHeight="1">
      <c r="A87" s="3"/>
      <c r="B87" s="6"/>
      <c r="C87" s="6"/>
      <c r="D87" s="3"/>
      <c r="E87" s="3"/>
      <c r="F87" s="12"/>
      <c r="G87" s="12"/>
      <c r="H87" s="12"/>
      <c r="I87" s="12"/>
      <c r="J87" s="12"/>
      <c r="K87" s="3"/>
      <c r="L87" s="3"/>
      <c r="M87" s="3"/>
      <c r="N87" s="3"/>
    </row>
    <row r="88" spans="1:14" ht="12.75">
      <c r="A88" s="3"/>
      <c r="B88" s="6"/>
      <c r="C88" s="6"/>
      <c r="D88" s="75" t="s">
        <v>20</v>
      </c>
      <c r="E88" s="75"/>
      <c r="F88" s="75"/>
      <c r="G88" s="14"/>
      <c r="H88" s="66"/>
      <c r="I88" s="66"/>
      <c r="J88" s="14"/>
      <c r="K88" s="96"/>
      <c r="L88" s="96"/>
      <c r="M88" s="96"/>
      <c r="N88" s="96"/>
    </row>
    <row r="89" spans="1:14" ht="12.75">
      <c r="A89" s="3"/>
      <c r="B89" s="6"/>
      <c r="C89" s="6"/>
      <c r="D89" s="3"/>
      <c r="E89" s="3"/>
      <c r="F89" s="12"/>
      <c r="G89" s="12"/>
      <c r="H89" s="12"/>
      <c r="I89" s="12"/>
      <c r="J89" s="12"/>
      <c r="K89" s="3"/>
      <c r="L89" s="3"/>
      <c r="M89" s="3"/>
      <c r="N89" s="3"/>
    </row>
    <row r="90" spans="1:14" ht="12.75">
      <c r="A90" s="3"/>
      <c r="B90" s="6"/>
      <c r="C90" s="6"/>
      <c r="D90" s="3"/>
      <c r="E90" s="3"/>
      <c r="F90" s="12"/>
      <c r="G90" s="12"/>
      <c r="H90" s="12"/>
      <c r="I90" s="12"/>
      <c r="J90" s="12"/>
      <c r="K90" s="3"/>
      <c r="L90" s="3"/>
      <c r="M90" s="3"/>
      <c r="N90" s="3"/>
    </row>
    <row r="91" spans="1:14" ht="12.75">
      <c r="A91" s="3"/>
      <c r="B91" s="6"/>
      <c r="C91" s="6"/>
      <c r="D91" s="3"/>
      <c r="E91" s="3"/>
      <c r="F91" s="12"/>
      <c r="G91" s="12"/>
      <c r="H91" s="12"/>
      <c r="I91" s="12"/>
      <c r="J91" s="12"/>
      <c r="K91" s="3"/>
      <c r="L91" s="3"/>
      <c r="M91" s="3"/>
      <c r="N91" s="3"/>
    </row>
    <row r="92" spans="1:14" ht="12.75">
      <c r="A92" s="3"/>
      <c r="B92" s="6"/>
      <c r="C92" s="6"/>
      <c r="D92" s="3"/>
      <c r="E92" s="3"/>
      <c r="F92" s="12"/>
      <c r="G92" s="12"/>
      <c r="H92" s="12"/>
      <c r="I92" s="12"/>
      <c r="J92" s="12"/>
      <c r="K92" s="3"/>
      <c r="L92" s="3"/>
      <c r="M92" s="3"/>
      <c r="N92" s="3"/>
    </row>
    <row r="93" spans="1:14" ht="12.75">
      <c r="A93" s="3"/>
      <c r="B93" s="6"/>
      <c r="C93" s="6"/>
      <c r="D93" s="3"/>
      <c r="E93" s="3"/>
      <c r="F93" s="12"/>
      <c r="G93" s="12"/>
      <c r="H93" s="12"/>
      <c r="I93" s="12"/>
      <c r="J93" s="12"/>
      <c r="K93" s="3"/>
      <c r="L93" s="3"/>
      <c r="M93" s="3"/>
      <c r="N93" s="3"/>
    </row>
    <row r="94" spans="1:14" ht="12.75">
      <c r="A94" s="3"/>
      <c r="B94" s="6"/>
      <c r="C94" s="6"/>
      <c r="D94" s="3"/>
      <c r="E94" s="3"/>
      <c r="F94" s="12"/>
      <c r="G94" s="12"/>
      <c r="H94" s="12"/>
      <c r="I94" s="12"/>
      <c r="J94" s="12"/>
      <c r="K94" s="3"/>
      <c r="L94" s="3"/>
      <c r="M94" s="3"/>
      <c r="N94" s="3"/>
    </row>
    <row r="95" spans="1:14" ht="12.75">
      <c r="A95" s="3"/>
      <c r="B95" s="6"/>
      <c r="C95" s="6"/>
      <c r="D95" s="3"/>
      <c r="E95" s="3"/>
      <c r="F95" s="12"/>
      <c r="G95" s="12"/>
      <c r="H95" s="12"/>
      <c r="I95" s="12"/>
      <c r="J95" s="12"/>
      <c r="K95" s="3"/>
      <c r="L95" s="3"/>
      <c r="M95" s="3"/>
      <c r="N95" s="3"/>
    </row>
    <row r="96" spans="1:14" ht="12.75">
      <c r="A96" s="3"/>
      <c r="B96" s="6"/>
      <c r="C96" s="6"/>
      <c r="D96" s="3"/>
      <c r="E96" s="3"/>
      <c r="F96" s="12"/>
      <c r="G96" s="12"/>
      <c r="H96" s="12"/>
      <c r="I96" s="12"/>
      <c r="J96" s="12"/>
      <c r="K96" s="3"/>
      <c r="L96" s="3"/>
      <c r="M96" s="3"/>
      <c r="N96" s="3"/>
    </row>
    <row r="97" spans="1:14" ht="12.75">
      <c r="A97" s="3"/>
      <c r="B97" s="6"/>
      <c r="C97" s="6"/>
      <c r="D97" s="3"/>
      <c r="E97" s="3"/>
      <c r="F97" s="12"/>
      <c r="G97" s="12"/>
      <c r="H97" s="12"/>
      <c r="I97" s="12"/>
      <c r="J97" s="12"/>
      <c r="K97" s="3"/>
      <c r="L97" s="3"/>
      <c r="M97" s="3"/>
      <c r="N97" s="3"/>
    </row>
    <row r="98" spans="1:14" ht="12.75">
      <c r="A98" s="3"/>
      <c r="B98" s="6"/>
      <c r="C98" s="6"/>
      <c r="D98" s="3"/>
      <c r="E98" s="3"/>
      <c r="F98" s="12"/>
      <c r="G98" s="12"/>
      <c r="H98" s="12"/>
      <c r="I98" s="12"/>
      <c r="J98" s="12"/>
      <c r="K98" s="3"/>
      <c r="L98" s="3"/>
      <c r="M98" s="3"/>
      <c r="N98" s="3"/>
    </row>
    <row r="99" spans="1:14" ht="12.75">
      <c r="A99" s="3"/>
      <c r="B99" s="6"/>
      <c r="C99" s="6"/>
      <c r="D99" s="3"/>
      <c r="E99" s="3"/>
      <c r="F99" s="12"/>
      <c r="G99" s="12"/>
      <c r="H99" s="12"/>
      <c r="I99" s="12"/>
      <c r="J99" s="12"/>
      <c r="K99" s="3"/>
      <c r="L99" s="3"/>
      <c r="M99" s="3"/>
      <c r="N99" s="3"/>
    </row>
    <row r="100" spans="1:14" ht="12.75">
      <c r="A100" s="3"/>
      <c r="B100" s="6"/>
      <c r="C100" s="6"/>
      <c r="D100" s="3"/>
      <c r="E100" s="3"/>
      <c r="F100" s="12"/>
      <c r="G100" s="12"/>
      <c r="H100" s="12"/>
      <c r="I100" s="12"/>
      <c r="J100" s="12"/>
      <c r="K100" s="3"/>
      <c r="L100" s="3"/>
      <c r="M100" s="3"/>
      <c r="N100" s="3"/>
    </row>
    <row r="101" spans="1:14" ht="12.75">
      <c r="A101" s="3"/>
      <c r="B101" s="6"/>
      <c r="C101" s="6"/>
      <c r="D101" s="3"/>
      <c r="E101" s="3"/>
      <c r="F101" s="12"/>
      <c r="G101" s="12"/>
      <c r="H101" s="12"/>
      <c r="I101" s="12"/>
      <c r="J101" s="12"/>
      <c r="K101" s="3"/>
      <c r="L101" s="3"/>
      <c r="M101" s="3"/>
      <c r="N101" s="3"/>
    </row>
    <row r="102" spans="1:14" ht="12.75">
      <c r="A102" s="3"/>
      <c r="B102" s="6"/>
      <c r="C102" s="6"/>
      <c r="D102" s="3"/>
      <c r="E102" s="3"/>
      <c r="F102" s="12"/>
      <c r="G102" s="12"/>
      <c r="H102" s="12"/>
      <c r="I102" s="12"/>
      <c r="J102" s="12"/>
      <c r="K102" s="3"/>
      <c r="L102" s="3"/>
      <c r="M102" s="3"/>
      <c r="N102" s="3"/>
    </row>
    <row r="103" spans="1:14" ht="12.75">
      <c r="A103" s="3"/>
      <c r="B103" s="6"/>
      <c r="C103" s="6"/>
      <c r="D103" s="3"/>
      <c r="E103" s="3"/>
      <c r="F103" s="12"/>
      <c r="G103" s="12"/>
      <c r="H103" s="12"/>
      <c r="I103" s="12"/>
      <c r="J103" s="12"/>
      <c r="K103" s="3"/>
      <c r="L103" s="3"/>
      <c r="M103" s="3"/>
      <c r="N103" s="3"/>
    </row>
    <row r="104" spans="1:14" ht="12.75">
      <c r="A104" s="3"/>
      <c r="B104" s="6"/>
      <c r="C104" s="6"/>
      <c r="D104" s="3"/>
      <c r="E104" s="3"/>
      <c r="F104" s="12"/>
      <c r="G104" s="12"/>
      <c r="H104" s="12"/>
      <c r="I104" s="12"/>
      <c r="J104" s="12"/>
      <c r="K104" s="3"/>
      <c r="L104" s="3"/>
      <c r="M104" s="3"/>
      <c r="N104" s="3"/>
    </row>
    <row r="105" spans="1:14" ht="12.75">
      <c r="A105" s="3"/>
      <c r="B105" s="6"/>
      <c r="C105" s="6"/>
      <c r="D105" s="3"/>
      <c r="E105" s="3"/>
      <c r="F105" s="12"/>
      <c r="G105" s="12"/>
      <c r="H105" s="12"/>
      <c r="I105" s="12"/>
      <c r="J105" s="12"/>
      <c r="K105" s="3"/>
      <c r="L105" s="3"/>
      <c r="M105" s="3"/>
      <c r="N105" s="3"/>
    </row>
    <row r="106" spans="1:14" ht="12.75">
      <c r="A106" s="3"/>
      <c r="B106" s="6"/>
      <c r="C106" s="6"/>
      <c r="D106" s="3"/>
      <c r="E106" s="3"/>
      <c r="F106" s="12"/>
      <c r="G106" s="12"/>
      <c r="H106" s="12"/>
      <c r="I106" s="12"/>
      <c r="J106" s="12"/>
      <c r="K106" s="3"/>
      <c r="L106" s="3"/>
      <c r="M106" s="3"/>
      <c r="N106" s="3"/>
    </row>
    <row r="107" spans="1:14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5.75">
      <c r="A114" s="3"/>
      <c r="B114" s="67" t="s">
        <v>71</v>
      </c>
      <c r="C114" s="67"/>
      <c r="D114" s="67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6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84.5" customHeight="1">
      <c r="A116" s="3"/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3"/>
      <c r="M116" s="3"/>
      <c r="N116" s="3"/>
    </row>
    <row r="117" spans="1:14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2.75">
      <c r="A131" s="3"/>
      <c r="B131" s="6"/>
      <c r="C131" s="6"/>
      <c r="D131" s="3"/>
      <c r="E131" s="3"/>
      <c r="F131" s="12"/>
      <c r="G131" s="12"/>
      <c r="H131" s="12"/>
      <c r="I131" s="12"/>
      <c r="J131" s="12"/>
      <c r="K131" s="3"/>
      <c r="L131" s="3"/>
      <c r="M131" s="3"/>
      <c r="N131" s="3"/>
    </row>
  </sheetData>
  <sheetProtection sheet="1" objects="1" scenarios="1" formatCells="0" insertRows="0" selectLockedCells="1"/>
  <mergeCells count="95">
    <mergeCell ref="I52:J52"/>
    <mergeCell ref="I53:J53"/>
    <mergeCell ref="I54:J54"/>
    <mergeCell ref="I55:J55"/>
    <mergeCell ref="I56:J56"/>
    <mergeCell ref="I57:J57"/>
    <mergeCell ref="I46:J46"/>
    <mergeCell ref="I47:J47"/>
    <mergeCell ref="I48:J48"/>
    <mergeCell ref="I49:J49"/>
    <mergeCell ref="I50:J50"/>
    <mergeCell ref="I51:J51"/>
    <mergeCell ref="F22:L22"/>
    <mergeCell ref="F20:I20"/>
    <mergeCell ref="K20:L20"/>
    <mergeCell ref="A1:A3"/>
    <mergeCell ref="J1:N1"/>
    <mergeCell ref="J2:N2"/>
    <mergeCell ref="J3:N3"/>
    <mergeCell ref="B1:I3"/>
    <mergeCell ref="D18:E18"/>
    <mergeCell ref="D16:E16"/>
    <mergeCell ref="D14:E14"/>
    <mergeCell ref="A6:E6"/>
    <mergeCell ref="F16:I16"/>
    <mergeCell ref="F18:I18"/>
    <mergeCell ref="F61:I61"/>
    <mergeCell ref="A70:D70"/>
    <mergeCell ref="B8:E8"/>
    <mergeCell ref="B10:E10"/>
    <mergeCell ref="B12:E12"/>
    <mergeCell ref="B28:D28"/>
    <mergeCell ref="B35:D35"/>
    <mergeCell ref="B22:E22"/>
    <mergeCell ref="D20:E20"/>
    <mergeCell ref="F29:N29"/>
    <mergeCell ref="K85:L85"/>
    <mergeCell ref="F65:G65"/>
    <mergeCell ref="F66:G66"/>
    <mergeCell ref="F67:G67"/>
    <mergeCell ref="D78:F78"/>
    <mergeCell ref="H80:I80"/>
    <mergeCell ref="H78:I78"/>
    <mergeCell ref="H85:I85"/>
    <mergeCell ref="E70:N70"/>
    <mergeCell ref="K65:N65"/>
    <mergeCell ref="K44:N44"/>
    <mergeCell ref="K45:N45"/>
    <mergeCell ref="K46:N46"/>
    <mergeCell ref="D88:F88"/>
    <mergeCell ref="K88:N88"/>
    <mergeCell ref="D61:E61"/>
    <mergeCell ref="K74:L74"/>
    <mergeCell ref="K76:L76"/>
    <mergeCell ref="K78:L78"/>
    <mergeCell ref="K80:L80"/>
    <mergeCell ref="K66:N66"/>
    <mergeCell ref="K67:N67"/>
    <mergeCell ref="K56:N56"/>
    <mergeCell ref="K57:N57"/>
    <mergeCell ref="K58:N58"/>
    <mergeCell ref="K50:N50"/>
    <mergeCell ref="K51:N51"/>
    <mergeCell ref="K52:N52"/>
    <mergeCell ref="K53:N53"/>
    <mergeCell ref="D38:N40"/>
    <mergeCell ref="F28:H28"/>
    <mergeCell ref="F35:H35"/>
    <mergeCell ref="K59:N59"/>
    <mergeCell ref="K55:N55"/>
    <mergeCell ref="F44:G44"/>
    <mergeCell ref="K48:N48"/>
    <mergeCell ref="K49:N49"/>
    <mergeCell ref="K54:N54"/>
    <mergeCell ref="K47:N47"/>
    <mergeCell ref="D72:F72"/>
    <mergeCell ref="D85:F86"/>
    <mergeCell ref="F8:L8"/>
    <mergeCell ref="F10:L10"/>
    <mergeCell ref="F12:L12"/>
    <mergeCell ref="F14:L14"/>
    <mergeCell ref="K16:L16"/>
    <mergeCell ref="K18:L18"/>
    <mergeCell ref="K72:L72"/>
    <mergeCell ref="I44:J44"/>
    <mergeCell ref="H88:I88"/>
    <mergeCell ref="B114:D114"/>
    <mergeCell ref="B116:K116"/>
    <mergeCell ref="I45:J45"/>
    <mergeCell ref="I59:J59"/>
    <mergeCell ref="D74:F74"/>
    <mergeCell ref="D76:F76"/>
    <mergeCell ref="H76:I76"/>
    <mergeCell ref="H74:I74"/>
    <mergeCell ref="H72:I72"/>
  </mergeCells>
  <conditionalFormatting sqref="F20:J20">
    <cfRule type="expression" priority="1" dxfId="3" stopIfTrue="1">
      <formula>$F$22="Stripline"</formula>
    </cfRule>
    <cfRule type="expression" priority="2" dxfId="3" stopIfTrue="1">
      <formula>$F$22="Microstrip line"</formula>
    </cfRule>
    <cfRule type="expression" priority="3" dxfId="3" stopIfTrue="1">
      <formula>$F$22=""</formula>
    </cfRule>
  </conditionalFormatting>
  <conditionalFormatting sqref="D20:E20">
    <cfRule type="expression" priority="4" dxfId="0" stopIfTrue="1">
      <formula>$F$22="Microstrip line"</formula>
    </cfRule>
    <cfRule type="expression" priority="5" dxfId="0" stopIfTrue="1">
      <formula>$F$22="Stripline"</formula>
    </cfRule>
    <cfRule type="expression" priority="6" dxfId="0" stopIfTrue="1">
      <formula>$F$22=""</formula>
    </cfRule>
  </conditionalFormatting>
  <conditionalFormatting sqref="K20:L20">
    <cfRule type="expression" priority="7" dxfId="3" stopIfTrue="1">
      <formula>$F$22="Microstrip line"</formula>
    </cfRule>
    <cfRule type="expression" priority="8" dxfId="2" stopIfTrue="1">
      <formula>$F$22="Stripline"</formula>
    </cfRule>
  </conditionalFormatting>
  <conditionalFormatting sqref="N20">
    <cfRule type="expression" priority="9" dxfId="0" stopIfTrue="1">
      <formula>$F$22="Microstrip line"</formula>
    </cfRule>
    <cfRule type="expression" priority="10" dxfId="0" stopIfTrue="1">
      <formula>$F$22="Stripline"</formula>
    </cfRule>
  </conditionalFormatting>
  <dataValidations count="6">
    <dataValidation type="list" allowBlank="1" showInputMessage="1" showErrorMessage="1" sqref="F22:G22">
      <formula1>Line_Type</formula1>
    </dataValidation>
    <dataValidation type="list" allowBlank="1" showInputMessage="1" showErrorMessage="1" sqref="K85 K72 K74 K76 K78 K80 K20:L20 K16:L16">
      <formula1>Unit</formula1>
    </dataValidation>
    <dataValidation type="list" allowBlank="1" showInputMessage="1" showErrorMessage="1" sqref="H88:I88">
      <formula1>YesOrNo</formula1>
    </dataValidation>
    <dataValidation type="list" allowBlank="1" showInputMessage="1" showErrorMessage="1" sqref="G45 G59">
      <formula1>Unit2</formula1>
    </dataValidation>
    <dataValidation type="list" allowBlank="1" showInputMessage="1" showErrorMessage="1" sqref="G46:G58">
      <formula1>Unit3</formula1>
    </dataValidation>
    <dataValidation type="list" allowBlank="1" showInputMessage="1" showErrorMessage="1" sqref="K18:L18">
      <formula1>Unit4</formula1>
    </dataValidation>
  </dataValidations>
  <printOptions/>
  <pageMargins left="0.31" right="0.32" top="0.21" bottom="0.45" header="0.17" footer="0.13"/>
  <pageSetup horizontalDpi="600" verticalDpi="600" orientation="portrait" paperSize="9" scale="95" r:id="rId6"/>
  <headerFooter alignWithMargins="0">
    <oddFooter>&amp;LOwner: A.Büchel 4240 / Approved: A.Kretz 4069 / Last update: 2008-12-14&amp;RPage &amp;P/&amp;N</oddFooter>
  </headerFooter>
  <rowBreaks count="1" manualBreakCount="1">
    <brk id="67" max="13" man="1"/>
  </rowBreaks>
  <drawing r:id="rId5"/>
  <legacyDrawing r:id="rId4"/>
  <oleObjects>
    <oleObject progId="Word.Picture.8" shapeId="52020542" r:id="rId2"/>
    <oleObject progId="Word.Picture.8" shapeId="53384049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7"/>
  <sheetViews>
    <sheetView zoomScalePageLayoutView="0" workbookViewId="0" topLeftCell="A1">
      <selection activeCell="A8" sqref="A8:A13"/>
    </sheetView>
  </sheetViews>
  <sheetFormatPr defaultColWidth="11.421875" defaultRowHeight="12.75"/>
  <cols>
    <col min="1" max="1" width="31.421875" style="0" customWidth="1"/>
    <col min="2" max="5" width="11.421875" style="0" customWidth="1"/>
    <col min="6" max="6" width="0" style="0" hidden="1" customWidth="1"/>
  </cols>
  <sheetData>
    <row r="1" ht="12.75">
      <c r="A1" s="1" t="s">
        <v>22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8" ht="12.75">
      <c r="A8" s="1" t="s">
        <v>52</v>
      </c>
    </row>
    <row r="9" ht="12.75">
      <c r="A9" t="s">
        <v>40</v>
      </c>
    </row>
    <row r="10" ht="12.75">
      <c r="A10" t="s">
        <v>51</v>
      </c>
    </row>
    <row r="11" ht="12.75">
      <c r="A11" s="7" t="s">
        <v>31</v>
      </c>
    </row>
    <row r="12" ht="12.75">
      <c r="A12" t="s">
        <v>64</v>
      </c>
    </row>
    <row r="13" ht="12.75">
      <c r="A13" t="s">
        <v>73</v>
      </c>
    </row>
    <row r="15" ht="12.75">
      <c r="A15" s="1" t="s">
        <v>65</v>
      </c>
    </row>
    <row r="16" ht="12.75">
      <c r="A16" s="8" t="s">
        <v>30</v>
      </c>
    </row>
    <row r="17" ht="12.75">
      <c r="A17" s="8" t="s">
        <v>66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Questionary for PCB Simulation</dc:title>
  <dc:subject/>
  <dc:creator>Andreas Büchel</dc:creator>
  <cp:keywords/>
  <dc:description/>
  <cp:lastModifiedBy>Gerri Navarro</cp:lastModifiedBy>
  <cp:lastPrinted>2009-02-03T13:26:47Z</cp:lastPrinted>
  <dcterms:created xsi:type="dcterms:W3CDTF">2008-11-29T10:50:23Z</dcterms:created>
  <dcterms:modified xsi:type="dcterms:W3CDTF">2011-01-10T17:19:39Z</dcterms:modified>
  <cp:category/>
  <cp:version/>
  <cp:contentType/>
  <cp:contentStatus/>
</cp:coreProperties>
</file>