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<sst xmlns="http://schemas.openxmlformats.org/spreadsheetml/2006/main" count="102" uniqueCount="75">
  <si>
    <t>RI8564B 81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</si>
  <si>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</si>
  <si>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</si>
  <si>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</si>
  <si>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</si>
  <si>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</si>
  <si>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>Enter the IF gain and fixture path losses in the blue panels. Read</t>
  </si>
  <si>
    <t xml:space="preserve">the warning values in the red panels for the chosen path. For the path you have chosen, there will </t>
  </si>
  <si>
    <t xml:space="preserve">always be 2 relevant numbers: </t>
  </si>
  <si>
    <t xml:space="preserve">1) Mixer compression. </t>
  </si>
  <si>
    <t xml:space="preserve"> 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</si>
  <si>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</si>
  <si>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</si>
  <si>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</si>
  <si>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</si>
  <si>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</si>
  <si>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</si>
  <si>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</si>
  <si>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</si>
  <si>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</si>
  <si>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</si>
  <si>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</si>
  <si>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 xml:space="preserve">Mixer </t>
  </si>
  <si>
    <t xml:space="preserve">Complex Det </t>
  </si>
  <si>
    <t>Complex det is same as mixer if the IF gain=38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</si>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</sst>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1" xfId="0" applyNumberFormat="1" applyFont="1" applyFill="1" applyBorder="1" applyAlignment="1">
      <alignment horizontal="center"/>
    </xf>
    <xf numFmtId="164" fontId="0" fillId="4" borderId="8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17964927"/>
        <c:axId val="27466616"/>
      </c:scatterChart>
      <c:valAx>
        <c:axId val="17964927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66616"/>
        <c:crosses val="autoZero"/>
        <c:crossBetween val="midCat"/>
        <c:dispUnits/>
      </c:valAx>
      <c:valAx>
        <c:axId val="2746661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6492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45872953"/>
        <c:axId val="10203394"/>
      </c:scatterChart>
      <c:valAx>
        <c:axId val="45872953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03394"/>
        <c:crosses val="autoZero"/>
        <c:crossBetween val="midCat"/>
        <c:dispUnits/>
      </c:valAx>
      <c:valAx>
        <c:axId val="1020339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7295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24721683"/>
        <c:axId val="21168556"/>
      </c:scatterChart>
      <c:valAx>
        <c:axId val="24721683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68556"/>
        <c:crosses val="autoZero"/>
        <c:crossBetween val="midCat"/>
        <c:dispUnits/>
      </c:valAx>
      <c:valAx>
        <c:axId val="2116855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72168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56299277"/>
        <c:axId val="36931446"/>
      </c:scatterChart>
      <c:valAx>
        <c:axId val="56299277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31446"/>
        <c:crosses val="autoZero"/>
        <c:crossBetween val="midCat"/>
        <c:dispUnits/>
      </c:valAx>
      <c:valAx>
        <c:axId val="3693144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9927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A1" sqref="A1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38</v>
      </c>
      <c r="D19" s="15">
        <f>IF(IF_GAIN&lt;11,8,IF(IF_GAIN&lt;17,14,IF(IF_GAIN&lt;23,20,IF(IF_GAIN&lt;29,26,IF(IF_GAIN&lt;35,32,IF(IF_GAIN&lt;41,38,IF(IF_GAIN&lt;47,44,IF(IF_GAIN&lt;53,50,IF(IF_GAIN&lt;59,56,IF(IF_GAIN&lt;65,62,68))))))))))</f>
        <v>38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/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5" t="s">
        <v>22</v>
      </c>
      <c r="C24" s="23">
        <f>7+INPUT_GAIN</f>
        <v>7</v>
      </c>
      <c r="D24" s="24">
        <f>7-INPUT_GAIN</f>
        <v>7</v>
      </c>
      <c r="E24"/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5">
      <c r="A25" s="2"/>
      <c r="B25" s="26" t="s">
        <v>23</v>
      </c>
      <c r="C25" s="27">
        <f>C24-IFGAIN_ACTUAL+38</f>
        <v>7</v>
      </c>
      <c r="D25" s="28">
        <f>D24-IFGAIN_ACTUAL+38</f>
        <v>7</v>
      </c>
      <c r="E25"/>
      <c r="F25" s="29"/>
      <c r="G25" s="30" t="s">
        <v>24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5">
      <c r="A26" s="2"/>
      <c r="B26" s="26" t="s">
        <v>25</v>
      </c>
      <c r="C26" s="27">
        <f>C25-12</f>
        <v>-5</v>
      </c>
      <c r="D26" s="28">
        <f>D25-12</f>
        <v>-5</v>
      </c>
      <c r="E26"/>
      <c r="F26" s="2"/>
      <c r="G26" s="31" t="s">
        <v>26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29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30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2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2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3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3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3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4" t="s">
        <v>31</v>
      </c>
      <c r="C2" s="34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32</v>
      </c>
    </row>
    <row r="4" spans="2:8" ht="14.25">
      <c r="B4" s="34" t="s">
        <v>33</v>
      </c>
      <c r="C4" s="34"/>
      <c r="D4" s="3"/>
      <c r="E4" s="3"/>
      <c r="F4" s="3"/>
      <c r="G4" s="3"/>
      <c r="H4" s="1" t="s">
        <v>34</v>
      </c>
    </row>
    <row r="5" spans="2:8" ht="14.25">
      <c r="B5" s="35" t="s">
        <v>35</v>
      </c>
      <c r="C5" s="36" t="s">
        <v>36</v>
      </c>
      <c r="D5" s="3"/>
      <c r="E5" s="3"/>
      <c r="F5" s="3"/>
      <c r="G5" s="3"/>
      <c r="H5" s="1" t="s">
        <v>37</v>
      </c>
    </row>
    <row r="6" spans="2:8" ht="14.25">
      <c r="B6" s="35" t="s">
        <v>38</v>
      </c>
      <c r="C6" s="36" t="s">
        <v>39</v>
      </c>
      <c r="D6" s="3"/>
      <c r="E6" s="3"/>
      <c r="F6" s="3"/>
      <c r="G6" s="3"/>
      <c r="H6"/>
    </row>
    <row r="7" spans="2:8" ht="14.25">
      <c r="B7" s="35" t="s">
        <v>40</v>
      </c>
      <c r="C7" s="36" t="s">
        <v>41</v>
      </c>
      <c r="D7" s="3"/>
      <c r="E7" s="3"/>
      <c r="F7" s="3"/>
      <c r="G7" s="3"/>
      <c r="H7"/>
    </row>
    <row r="8" spans="2:8" ht="14.25">
      <c r="B8" s="35"/>
      <c r="C8" s="36"/>
      <c r="D8" s="3"/>
      <c r="E8" s="3"/>
      <c r="F8" s="3"/>
      <c r="G8" s="3"/>
      <c r="H8"/>
    </row>
    <row r="9" spans="2:7" ht="14.25">
      <c r="B9" s="3" t="s">
        <v>42</v>
      </c>
      <c r="C9" s="37"/>
      <c r="D9" s="3"/>
      <c r="E9" s="3"/>
      <c r="F9" s="3"/>
      <c r="G9" s="3"/>
    </row>
    <row r="10" spans="2:8" ht="14.25">
      <c r="B10" s="35" t="s">
        <v>35</v>
      </c>
      <c r="C10" s="36" t="s">
        <v>43</v>
      </c>
      <c r="D10" s="3"/>
      <c r="E10" s="3"/>
      <c r="F10" s="3"/>
      <c r="G10" s="3"/>
      <c r="H10"/>
    </row>
    <row r="11" spans="2:8" ht="14.25">
      <c r="B11" s="35" t="s">
        <v>38</v>
      </c>
      <c r="C11" s="36" t="s">
        <v>44</v>
      </c>
      <c r="D11" s="3"/>
      <c r="E11" s="3"/>
      <c r="F11" s="3"/>
      <c r="G11" s="3"/>
      <c r="H11" s="1" t="s">
        <v>45</v>
      </c>
    </row>
    <row r="12" spans="2:7" ht="14.25">
      <c r="B12" s="35" t="s">
        <v>40</v>
      </c>
      <c r="C12" s="36" t="s">
        <v>46</v>
      </c>
      <c r="D12" s="3"/>
      <c r="E12" s="3"/>
      <c r="F12" s="3"/>
      <c r="G12" s="3"/>
    </row>
    <row r="13" spans="2:8" ht="14.25">
      <c r="B13" s="35"/>
      <c r="C13" s="36"/>
      <c r="D13" s="3"/>
      <c r="E13" s="3"/>
      <c r="F13" s="3"/>
      <c r="G13" s="3"/>
      <c r="H13"/>
    </row>
    <row r="14" spans="2:8" ht="14.25">
      <c r="B14" s="3" t="s">
        <v>47</v>
      </c>
      <c r="C14" s="37"/>
      <c r="D14" s="3"/>
      <c r="E14" s="3"/>
      <c r="F14" s="3"/>
      <c r="G14" s="3"/>
      <c r="H14" s="1" t="s">
        <v>48</v>
      </c>
    </row>
    <row r="15" spans="2:7" ht="14.25">
      <c r="B15" s="35" t="s">
        <v>35</v>
      </c>
      <c r="C15" s="36" t="s">
        <v>49</v>
      </c>
      <c r="D15" s="3"/>
      <c r="E15" s="3"/>
      <c r="F15" s="3"/>
      <c r="G15" s="3"/>
    </row>
    <row r="16" spans="2:7" ht="14.25">
      <c r="B16" s="35" t="s">
        <v>38</v>
      </c>
      <c r="C16" s="36" t="s">
        <v>50</v>
      </c>
      <c r="D16" s="3"/>
      <c r="E16" s="3"/>
      <c r="F16" s="3"/>
      <c r="G16" s="3"/>
    </row>
    <row r="17" spans="2:7" ht="14.25">
      <c r="B17" s="35" t="s">
        <v>40</v>
      </c>
      <c r="C17" s="36" t="s">
        <v>51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5" t="s">
        <v>52</v>
      </c>
      <c r="C19" s="3" t="s">
        <v>53</v>
      </c>
      <c r="D19" s="3"/>
      <c r="E19" s="3"/>
      <c r="F19" s="3"/>
      <c r="G19" s="3"/>
      <c r="H19" s="1" t="s">
        <v>54</v>
      </c>
    </row>
    <row r="20" spans="2:3" ht="14.25">
      <c r="B20" s="35" t="s">
        <v>55</v>
      </c>
      <c r="C20" s="3" t="s">
        <v>56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57</v>
      </c>
      <c r="D22"/>
    </row>
    <row r="23" spans="2:19" ht="14.25">
      <c r="B23" s="33" t="s">
        <v>58</v>
      </c>
      <c r="C23" s="33" t="s">
        <v>59</v>
      </c>
      <c r="D23" s="33" t="s">
        <v>60</v>
      </c>
      <c r="E23" s="38" t="s">
        <v>61</v>
      </c>
      <c r="F23" s="33" t="s">
        <v>62</v>
      </c>
      <c r="G23" s="33" t="s">
        <v>63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64</v>
      </c>
      <c r="D36"/>
      <c r="F36" s="1" t="s">
        <v>65</v>
      </c>
      <c r="G36"/>
      <c r="H36"/>
    </row>
    <row r="37" spans="2:8" ht="14.25">
      <c r="B37" s="33" t="s">
        <v>58</v>
      </c>
      <c r="C37" s="33" t="s">
        <v>59</v>
      </c>
      <c r="D37" s="33" t="s">
        <v>60</v>
      </c>
      <c r="E37" s="38" t="s">
        <v>61</v>
      </c>
      <c r="F37" s="33" t="s">
        <v>66</v>
      </c>
      <c r="G37"/>
      <c r="H37" s="1" t="s">
        <v>67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68</v>
      </c>
      <c r="D47"/>
      <c r="H47"/>
    </row>
    <row r="48" spans="2:5" ht="14.25">
      <c r="B48" s="33" t="s">
        <v>58</v>
      </c>
      <c r="C48" s="33" t="s">
        <v>69</v>
      </c>
      <c r="D48" s="38" t="s">
        <v>61</v>
      </c>
      <c r="E48" s="33" t="s">
        <v>63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70</v>
      </c>
      <c r="D63"/>
      <c r="G63">
        <v>2</v>
      </c>
      <c r="H63"/>
    </row>
    <row r="64" spans="2:8" ht="14.25">
      <c r="B64" s="33" t="s">
        <v>58</v>
      </c>
      <c r="C64" s="33" t="s">
        <v>59</v>
      </c>
      <c r="D64" s="33" t="s">
        <v>60</v>
      </c>
      <c r="E64" s="38" t="s">
        <v>61</v>
      </c>
      <c r="F64" s="33" t="s">
        <v>62</v>
      </c>
      <c r="G64" s="33" t="s">
        <v>71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72</v>
      </c>
      <c r="D74"/>
    </row>
    <row r="75" spans="2:8" ht="14.25">
      <c r="B75" s="33" t="s">
        <v>58</v>
      </c>
      <c r="C75" s="33" t="s">
        <v>59</v>
      </c>
      <c r="D75" s="33" t="s">
        <v>60</v>
      </c>
      <c r="E75" s="38" t="s">
        <v>61</v>
      </c>
      <c r="F75" s="33" t="s">
        <v>62</v>
      </c>
      <c r="H75" s="1" t="s">
        <v>73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74</v>
      </c>
      <c r="D85"/>
    </row>
    <row r="86" spans="2:5" ht="14.25">
      <c r="B86" s="33" t="s">
        <v>58</v>
      </c>
      <c r="C86" s="33" t="s">
        <v>59</v>
      </c>
      <c r="D86" s="38" t="s">
        <v>61</v>
      </c>
      <c r="E86" s="33" t="s">
        <v>63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2011-09-24T00:20:34Z</dcterms:modified>
  <cp:category/>
  <cp:version/>
  <cp:contentType/>
  <cp:contentStatus/>
  <cp:revision>13</cp:revision>
</cp:coreProperties>
</file>